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G:\Unidades compartidas\GESTION DE COMPRAS\PROCESOS DE COTIZACIÓN\INVITACION A PRESENTAR PROPUESTA - PÁGINA WEB\2025\10107 - Obra civil remodelación Ronda real\2. Pliegos\"/>
    </mc:Choice>
  </mc:AlternateContent>
  <xr:revisionPtr revIDLastSave="0" documentId="13_ncr:1_{5619154D-C64B-4F3F-B54D-8BADBE8336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DE CANTIDAD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5FRPJw4qPh80mW4/+k0vIZKOf3nyaQLhXnOj1RxqWNs="/>
    </ext>
  </extLst>
</workbook>
</file>

<file path=xl/calcChain.xml><?xml version="1.0" encoding="utf-8"?>
<calcChain xmlns="http://schemas.openxmlformats.org/spreadsheetml/2006/main">
  <c r="H69" i="1" l="1"/>
  <c r="H68" i="1"/>
  <c r="H66" i="1"/>
  <c r="H65" i="1"/>
  <c r="H64" i="1"/>
  <c r="H63" i="1"/>
  <c r="H62" i="1"/>
  <c r="H61" i="1"/>
  <c r="H60" i="1"/>
  <c r="H59" i="1"/>
  <c r="H58" i="1"/>
  <c r="H56" i="1"/>
  <c r="H55" i="1"/>
  <c r="H54" i="1"/>
  <c r="H53" i="1"/>
  <c r="H52" i="1"/>
  <c r="H50" i="1"/>
  <c r="H49" i="1"/>
  <c r="H48" i="1"/>
  <c r="H47" i="1"/>
  <c r="H46" i="1"/>
  <c r="H44" i="1"/>
  <c r="H43" i="1"/>
  <c r="H42" i="1"/>
  <c r="H41" i="1"/>
  <c r="H39" i="1"/>
  <c r="H35" i="1"/>
  <c r="H30" i="1"/>
  <c r="H27" i="1"/>
  <c r="H26" i="1"/>
  <c r="H25" i="1"/>
  <c r="H24" i="1"/>
  <c r="H23" i="1"/>
  <c r="H22" i="1"/>
  <c r="H21" i="1"/>
  <c r="H20" i="1"/>
  <c r="H18" i="1"/>
  <c r="H17" i="1"/>
  <c r="H15" i="1"/>
  <c r="H5" i="1"/>
  <c r="H6" i="1"/>
  <c r="H7" i="1"/>
  <c r="H8" i="1"/>
  <c r="H9" i="1"/>
  <c r="H10" i="1"/>
  <c r="H11" i="1"/>
  <c r="H12" i="1"/>
  <c r="H13" i="1"/>
  <c r="H4" i="1"/>
  <c r="E4" i="1"/>
  <c r="E69" i="1"/>
  <c r="E68" i="1"/>
  <c r="E65" i="1"/>
  <c r="E64" i="1"/>
  <c r="E63" i="1"/>
  <c r="E62" i="1"/>
  <c r="E61" i="1"/>
  <c r="E60" i="1"/>
  <c r="E59" i="1"/>
  <c r="E58" i="1"/>
  <c r="E55" i="1"/>
  <c r="E54" i="1"/>
  <c r="E53" i="1"/>
  <c r="E52" i="1"/>
  <c r="E49" i="1"/>
  <c r="E48" i="1"/>
  <c r="E47" i="1"/>
  <c r="E46" i="1"/>
  <c r="E44" i="1"/>
  <c r="E43" i="1"/>
  <c r="E42" i="1"/>
  <c r="E41" i="1"/>
  <c r="E39" i="1"/>
  <c r="E38" i="1"/>
  <c r="H38" i="1" s="1"/>
  <c r="E37" i="1"/>
  <c r="H37" i="1" s="1"/>
  <c r="E36" i="1"/>
  <c r="H36" i="1" s="1"/>
  <c r="E35" i="1"/>
  <c r="E34" i="1"/>
  <c r="H34" i="1" s="1"/>
  <c r="E33" i="1"/>
  <c r="H33" i="1" s="1"/>
  <c r="E32" i="1"/>
  <c r="H32" i="1" s="1"/>
  <c r="E31" i="1"/>
  <c r="H31" i="1" s="1"/>
  <c r="E30" i="1"/>
  <c r="E28" i="1"/>
  <c r="H28" i="1" s="1"/>
  <c r="E26" i="1"/>
  <c r="E25" i="1"/>
  <c r="E24" i="1"/>
  <c r="E23" i="1"/>
  <c r="E22" i="1"/>
  <c r="E21" i="1"/>
  <c r="E20" i="1"/>
  <c r="E18" i="1"/>
  <c r="E17" i="1"/>
  <c r="E13" i="1"/>
  <c r="E12" i="1"/>
  <c r="E11" i="1"/>
  <c r="E10" i="1"/>
  <c r="E9" i="1"/>
  <c r="E8" i="1"/>
  <c r="E7" i="1"/>
  <c r="E6" i="1"/>
  <c r="E5" i="1"/>
  <c r="G70" i="1" l="1"/>
  <c r="G74" i="1" s="1"/>
</calcChain>
</file>

<file path=xl/sharedStrings.xml><?xml version="1.0" encoding="utf-8"?>
<sst xmlns="http://schemas.openxmlformats.org/spreadsheetml/2006/main" count="142" uniqueCount="78">
  <si>
    <t>"ADECUACIÓN DE ESPACIOS PARA OFICINAS.</t>
  </si>
  <si>
    <t>CANTIDAD (P1)</t>
  </si>
  <si>
    <t>CANTIDAD (P2)</t>
  </si>
  <si>
    <t>CANTIDAD (TOTAL)</t>
  </si>
  <si>
    <t>U</t>
  </si>
  <si>
    <t>P-UNITARIO</t>
  </si>
  <si>
    <t>SUBTOTAL</t>
  </si>
  <si>
    <t>DEMOLICIONES</t>
  </si>
  <si>
    <t>M2</t>
  </si>
  <si>
    <t>Desmonte de divisiones en vidrio de 2,40m de altura. incluye desarme de estructura metalica, panel fijo y puertas.</t>
  </si>
  <si>
    <t>Ml</t>
  </si>
  <si>
    <t>Desmonte de lamparas.</t>
  </si>
  <si>
    <t>Und</t>
  </si>
  <si>
    <t>Demolición de pisos de baldosa.</t>
  </si>
  <si>
    <t>Demolición de guardaescobas en porcelanato.</t>
  </si>
  <si>
    <t>Desarme de aparatos sanitarios en baños.</t>
  </si>
  <si>
    <t>Clausura de puntos de agua y desagüe. En baños.</t>
  </si>
  <si>
    <t>REGATAS</t>
  </si>
  <si>
    <t>Construcción de regatas para punto electricos y de datos. INCLUYE RESANE POSTERIOR DE MUROS Y PISOS.</t>
  </si>
  <si>
    <t>MUROS EXISTENTES</t>
  </si>
  <si>
    <t>Detalles, resane y nivelación de muros existentes, detalles de zocalos. incluir estuco y acabado final con pintura tipo 1.</t>
  </si>
  <si>
    <t>Detalles, resane de esquineros y bordes. incluir estuco y acabado final con pintura tipo 1.</t>
  </si>
  <si>
    <t>CIELORRASOS</t>
  </si>
  <si>
    <t>CIELORRASO NUEVO / DRYWALL:  incluye materiales, mano de obra, transporte acarreo, acabado final en pintura blanca.</t>
  </si>
  <si>
    <t>CIELORRASO NIVELACION / REUTILIZADO: Considerar la estructura existente, haciendo los ajustes necesarios para llegar al nivel requerido: inluye materiales (placa de drywall nueva) mano de obra, transporte acarreo, acabado final en pintura blanca.</t>
  </si>
  <si>
    <t>CIELORRASO RESTAURACION:  resane de cielo existente. incluye materiales, mano de obra, transporte acarreo, acabado final en pintura blanca.</t>
  </si>
  <si>
    <t>Resane de huecos de lamparas existentes: material, mano de obra, acabado final en pintura blanca.</t>
  </si>
  <si>
    <t>Refuerzos adicionales para soportar cielorraso existente en areas donde se demuele muros o cielos adyacentes. montante fijado a la losa o vigas de concreto con chazo expansivo de 1/4.</t>
  </si>
  <si>
    <t>TD1 - Detalle garganta cielorraso</t>
  </si>
  <si>
    <t>TD2 - Detalle de martillo en bordes de cielorrasos modulares.</t>
  </si>
  <si>
    <t>TD3 - Cortinero</t>
  </si>
  <si>
    <t>MUROS</t>
  </si>
  <si>
    <t>enchape de muro. incluir material, mano de obra, herramientas transporte. (baldosa o porcelanato asi como boquilla sera suministrado por CCC)</t>
  </si>
  <si>
    <t>PISOS NUEVOS</t>
  </si>
  <si>
    <t xml:space="preserve">Nivelacion con mortero simple huellas en piso por demoliciones de muros. </t>
  </si>
  <si>
    <t xml:space="preserve">Suministro e instalación de zócalos de 7cm de alto. </t>
  </si>
  <si>
    <t>Cambio de boquilla en porcelanato existente. incluir material, mano de obra, transporte y demas insumos necesarios para la correcta terminacion final.</t>
  </si>
  <si>
    <t>Hueco en piso para instalar pivote hidráulico para puerta batiente de vidrio</t>
  </si>
  <si>
    <t>Remodelacion Baño piso 1.1</t>
  </si>
  <si>
    <t>borde de escalon en bano: resane y perfil metalico.</t>
  </si>
  <si>
    <t xml:space="preserve">enchape de pared hasta 1,20 del piso  en porcelanico tactile pearl. formato 59.5x120. incluir material, mano de obra, transporte, herramientas y todo lo necesario para entregar terminado. calculo de desperdico es responsabilidad del contratista. </t>
  </si>
  <si>
    <t>meson/lavamanos monolitico en quarzstone de 0,80 de largo (verificar medidas en plano). incluir material, mano de obra, transporte, herramientas y todo lo necesario para entregar terminado</t>
  </si>
  <si>
    <t>espejo flotado en pared. de 1m x 1,20.</t>
  </si>
  <si>
    <t>resane de muros y acabado final en pintura tipo latex color a definir.</t>
  </si>
  <si>
    <t>Remodelacion Baño piso 1.2</t>
  </si>
  <si>
    <t>meson/lavamanos monolitico en quarzstone de 1,4 de largo (verificar medidas en plano). incluir material, mano de obra, transporte, herramientas y todo lo necesario para entregar terminado</t>
  </si>
  <si>
    <t xml:space="preserve">extension de piso tecnico de 15cm de alto. </t>
  </si>
  <si>
    <t>puntos hidrulicos para sanitarios</t>
  </si>
  <si>
    <t>desague en piso para sanitarios</t>
  </si>
  <si>
    <t xml:space="preserve">enchape de piso en porcelanico tactile pearl. formato 59.5x120. incluir material, mano de obra, transporte, herramientas y todo lo necesario para entregar terminado. calculo de desperdico es responsabilidad del contratista. </t>
  </si>
  <si>
    <t>meson/lavamanos doble monolitico en quarzstone de 1,10 de largo (verificar medidas en plano). incluir material, mano de obra, transporte, herramientas y todo lo necesario para entregar terminado</t>
  </si>
  <si>
    <t>levante areas con humedad, impermeabilizacion y pintura epoxica en muros.</t>
  </si>
  <si>
    <t>mantenimiento y limpieza general de piso y zocalos.</t>
  </si>
  <si>
    <r>
      <t xml:space="preserve">Desarme, demolición de </t>
    </r>
    <r>
      <rPr>
        <b/>
        <sz val="11"/>
        <color rgb="FF000000"/>
        <rFont val="Calibri"/>
        <family val="2"/>
      </rPr>
      <t>muros</t>
    </r>
    <r>
      <rPr>
        <sz val="11"/>
        <color rgb="FF000000"/>
        <rFont val="Calibri"/>
        <family val="2"/>
      </rPr>
      <t xml:space="preserve"> en mampostería.</t>
    </r>
  </si>
  <si>
    <r>
      <t xml:space="preserve">Desarme, demolición de </t>
    </r>
    <r>
      <rPr>
        <b/>
        <sz val="11"/>
        <color rgb="FF000000"/>
        <rFont val="Calibri"/>
        <family val="2"/>
      </rPr>
      <t>muros</t>
    </r>
    <r>
      <rPr>
        <sz val="11"/>
        <color rgb="FF000000"/>
        <rFont val="Calibri"/>
        <family val="2"/>
      </rPr>
      <t xml:space="preserve"> en Drywall de 2 caras</t>
    </r>
  </si>
  <si>
    <r>
      <t xml:space="preserve">Desarme, demolición de </t>
    </r>
    <r>
      <rPr>
        <b/>
        <sz val="11"/>
        <color rgb="FF000000"/>
        <rFont val="Calibri"/>
        <family val="2"/>
      </rPr>
      <t>muros</t>
    </r>
    <r>
      <rPr>
        <sz val="11"/>
        <color rgb="FF000000"/>
        <rFont val="Calibri"/>
        <family val="2"/>
      </rPr>
      <t xml:space="preserve"> en Drywall sencillo de una cara.</t>
    </r>
  </si>
  <si>
    <r>
      <t xml:space="preserve">Desarme, demolición de </t>
    </r>
    <r>
      <rPr>
        <b/>
        <sz val="11"/>
        <color rgb="FF000000"/>
        <rFont val="Calibri"/>
        <family val="2"/>
      </rPr>
      <t>cielos</t>
    </r>
    <r>
      <rPr>
        <sz val="11"/>
        <color rgb="FF000000"/>
        <rFont val="Calibri"/>
        <family val="2"/>
      </rPr>
      <t xml:space="preserve"> en Drywall</t>
    </r>
  </si>
  <si>
    <r>
      <t xml:space="preserve">Suministro e instalación de tapas de inspección 40x40. TAPA DE INSPECCION </t>
    </r>
    <r>
      <rPr>
        <b/>
        <sz val="11"/>
        <color rgb="FF000000"/>
        <rFont val="Calibri"/>
        <family val="2"/>
      </rPr>
      <t xml:space="preserve">GYPLAC </t>
    </r>
    <r>
      <rPr>
        <sz val="11"/>
        <color rgb="FF000000"/>
        <rFont val="Calibri"/>
        <family val="2"/>
      </rPr>
      <t>JUNTA INVISIBLE.</t>
    </r>
  </si>
  <si>
    <r>
      <rPr>
        <b/>
        <sz val="11"/>
        <color rgb="FF000000"/>
        <rFont val="Calibri"/>
        <family val="2"/>
      </rPr>
      <t>T1 - MURO DRYWALL 12CM</t>
    </r>
    <r>
      <rPr>
        <sz val="11"/>
        <color rgb="FF000000"/>
        <rFont val="Calibri"/>
        <family val="2"/>
      </rPr>
      <t xml:space="preserve"> / Placa blanca ambas caras / FRESCASA:  </t>
    </r>
    <r>
      <rPr>
        <b/>
        <sz val="11"/>
        <color rgb="FF000000"/>
        <rFont val="Calibri"/>
        <family val="2"/>
      </rPr>
      <t>Altura hasta cielorrasos.</t>
    </r>
    <r>
      <rPr>
        <sz val="11"/>
        <color rgb="FF000000"/>
        <rFont val="Calibri"/>
        <family val="2"/>
      </rPr>
      <t xml:space="preserve"> Todo el muro debe ir con frescasa. incluye materiales, mano de obra, transporte acarreo, acabado final en pintura blanca tipo 1 en ambas caras.</t>
    </r>
  </si>
  <si>
    <r>
      <rPr>
        <b/>
        <sz val="11"/>
        <color rgb="FF000000"/>
        <rFont val="Calibri"/>
        <family val="2"/>
      </rPr>
      <t>T3 - MURO DRYWALL 12CM</t>
    </r>
    <r>
      <rPr>
        <sz val="11"/>
        <color rgb="FF000000"/>
        <rFont val="Calibri"/>
        <family val="2"/>
      </rPr>
      <t xml:space="preserve"> / Placa blanca ambas caras / FRESCASA:  </t>
    </r>
    <r>
      <rPr>
        <b/>
        <sz val="11"/>
        <color rgb="FF000000"/>
        <rFont val="Calibri"/>
        <family val="2"/>
      </rPr>
      <t>Altura a fondo de losa.</t>
    </r>
    <r>
      <rPr>
        <sz val="11"/>
        <color rgb="FF000000"/>
        <rFont val="Calibri"/>
        <family val="2"/>
      </rPr>
      <t xml:space="preserve"> Todo el muro debe ir con frescasa. incluye materiales, mano de obra, transporte acarreo, acabado final en pintura blanca tipo 1 en ambas caras.</t>
    </r>
  </si>
  <si>
    <r>
      <rPr>
        <b/>
        <sz val="11"/>
        <color rgb="FF000000"/>
        <rFont val="Calibri"/>
        <family val="2"/>
      </rPr>
      <t>T2 - MURO DE REENGRUESE</t>
    </r>
    <r>
      <rPr>
        <sz val="11"/>
        <color rgb="FF000000"/>
        <rFont val="Calibri"/>
        <family val="2"/>
      </rPr>
      <t xml:space="preserve"> / Placa blanca una sola cara. / NO lleva frescasa. Altura: de piso a cielorraso. incluye materiales, mano de obra, transporte acarreo, acabado final en pintura blanca tipo 1.</t>
    </r>
  </si>
  <si>
    <r>
      <rPr>
        <b/>
        <sz val="11"/>
        <color rgb="FF000000"/>
        <rFont val="Calibri"/>
        <family val="2"/>
      </rPr>
      <t>D1 - DINTEL Y SOBRE MURO HASTA FONDO DE LOSA ,</t>
    </r>
    <r>
      <rPr>
        <sz val="11"/>
        <color rgb="FF000000"/>
        <rFont val="Calibri"/>
        <family val="2"/>
      </rPr>
      <t xml:space="preserve"> / Placa blanca ambas caras SIN ACABADO / FRESCASA:  Altura a fondo de losa. Todo el muro debe ir con frescasa. incluye materiales, mano de obra, transporte acarreo.</t>
    </r>
  </si>
  <si>
    <r>
      <rPr>
        <b/>
        <sz val="11"/>
        <color rgb="FF000000"/>
        <rFont val="Calibri"/>
        <family val="2"/>
      </rPr>
      <t>REFUERZO EN MADERA PARA TELEVISOR</t>
    </r>
    <r>
      <rPr>
        <sz val="11"/>
        <color rgb="FF000000"/>
        <rFont val="Calibri"/>
        <family val="2"/>
      </rPr>
      <t xml:space="preserve"> Altura segun plano. tablo de madera de 15cm de ancho y 1,20 de largo.</t>
    </r>
  </si>
  <si>
    <r>
      <rPr>
        <b/>
        <sz val="11"/>
        <color rgb="FF000000"/>
        <rFont val="Calibri"/>
        <family val="2"/>
      </rPr>
      <t>REFUERZO perfil metálico tubo de 5x5cm o similar</t>
    </r>
    <r>
      <rPr>
        <sz val="11"/>
        <color rgb="FF000000"/>
        <rFont val="Calibri"/>
        <family val="2"/>
      </rPr>
      <t>, ubicados en dintel y/o cielorraso en zonas de frentes vidriados (ver planos) y puertas corredizas en madera. asi como en esquina donde se ubique pivote de puerta. Debidamente soportados y anclados, Tubo10x10. contemplar instalacion  de tramos completos.</t>
    </r>
  </si>
  <si>
    <r>
      <rPr>
        <b/>
        <sz val="11"/>
        <color rgb="FF000000"/>
        <rFont val="Calibri"/>
        <family val="2"/>
      </rPr>
      <t>DINTEL PUERTAS:</t>
    </r>
    <r>
      <rPr>
        <sz val="11"/>
        <color rgb="FF000000"/>
        <rFont val="Calibri"/>
        <family val="2"/>
      </rPr>
      <t xml:space="preserve"> Dintel en drywall cara blanca en ambos lados Altura dintel a placa, espesor de 12 cms + FRESCASA. incluye materiales, mano de obra, transporte acarreo, acabado final en pintura blanca tipo 1.</t>
    </r>
  </si>
  <si>
    <r>
      <rPr>
        <b/>
        <sz val="11"/>
        <color rgb="FF000000"/>
        <rFont val="Calibri"/>
        <family val="2"/>
      </rPr>
      <t>Fijación de cajas eléctricas</t>
    </r>
    <r>
      <rPr>
        <sz val="11"/>
        <color rgb="FF000000"/>
        <rFont val="Calibri"/>
        <family val="2"/>
      </rPr>
      <t xml:space="preserve"> al interior del muro de Drywall. Fijar con perfil de madera o metal.</t>
    </r>
  </si>
  <si>
    <r>
      <rPr>
        <b/>
        <sz val="11"/>
        <color rgb="FF000000"/>
        <rFont val="Calibri"/>
        <family val="2"/>
      </rPr>
      <t xml:space="preserve">Dilataciones plásticas </t>
    </r>
    <r>
      <rPr>
        <sz val="11"/>
        <color rgb="FF000000"/>
        <rFont val="Calibri"/>
        <family val="2"/>
      </rPr>
      <t>entre placa de drywall y columnas o muros de mampostería.  altura 2,40m</t>
    </r>
  </si>
  <si>
    <r>
      <rPr>
        <b/>
        <sz val="11"/>
        <color rgb="FF000000"/>
        <rFont val="Calibri"/>
        <family val="2"/>
      </rPr>
      <t>T4 - MURO DRYWALL 12CM</t>
    </r>
    <r>
      <rPr>
        <sz val="11"/>
        <color rgb="FF000000"/>
        <rFont val="Calibri"/>
        <family val="2"/>
      </rPr>
      <t xml:space="preserve"> / Placa verde ambas caras / FRESCASA:  </t>
    </r>
    <r>
      <rPr>
        <b/>
        <sz val="11"/>
        <color rgb="FF000000"/>
        <rFont val="Calibri"/>
        <family val="2"/>
      </rPr>
      <t>Altura hasta cielorrasos.</t>
    </r>
    <r>
      <rPr>
        <sz val="11"/>
        <color rgb="FF000000"/>
        <rFont val="Calibri"/>
        <family val="2"/>
      </rPr>
      <t xml:space="preserve"> Todo el muro debe ir con frescasa. incluye materiales, mano de obra, transporte acarreo, acabado final en pintura blanca tipo 1 en ambas caras.</t>
    </r>
  </si>
  <si>
    <t>INVITACIÓN A COTIZAR A NOMBRE DE LA CAMARA DE COMERCIO DE CARTAGENA 
NIT.890480041-1           
OBRA CIVIL REMODELACIÓN SEDE RONDA REAL</t>
  </si>
  <si>
    <t>ITEM</t>
  </si>
  <si>
    <t>5.10</t>
  </si>
  <si>
    <t>REMODELACIÓN BAÑO PISO 2</t>
  </si>
  <si>
    <t>REMODELACIÓN CUARTO DE AIRES PISO 1</t>
  </si>
  <si>
    <t>TOTAL</t>
  </si>
  <si>
    <t>ADMINISTRACION</t>
  </si>
  <si>
    <t>IMPREVISTO</t>
  </si>
  <si>
    <t>UTILIDAD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</si>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</sst>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,&quot;"/>
    <numFmt numFmtId="166" formatCode="_-&quot;$&quot;\ * #,##0.00_-;\-&quot;$&quot;\ * #,##0.00_-;_-&quot;$&quot;\ * &quot;-&quot;??_-;_-@"/>
    <numFmt numFmtId="167" formatCode="[$$]#,##0"/>
    <numFmt numFmtId="168" formatCode="d\.m"/>
  </numFmts>
  <fonts count="7" x14ac:knownFonts="1">
    <font>
      <sz val="10"/>
      <color rgb="FF000000"/>
      <name val="Arial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trike/>
      <sz val="11"/>
      <color rgb="FFFF0000"/>
      <name val="Calibri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BDBDB"/>
        <bgColor rgb="FFDBDBDB"/>
      </patternFill>
    </fill>
    <fill>
      <patternFill patternType="solid">
        <fgColor theme="0"/>
        <bgColor theme="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rgb="FFCDDDAC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168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left" wrapText="1"/>
    </xf>
    <xf numFmtId="49" fontId="3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1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0" fontId="3" fillId="0" borderId="1" xfId="0" applyFont="1" applyBorder="1"/>
    <xf numFmtId="164" fontId="6" fillId="5" borderId="1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/>
    </xf>
    <xf numFmtId="1" fontId="6" fillId="5" borderId="1" xfId="0" applyNumberFormat="1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166" fontId="2" fillId="0" borderId="1" xfId="0" applyNumberFormat="1" applyFont="1" applyBorder="1" applyAlignment="1">
      <alignment vertical="center" wrapText="1"/>
    </xf>
    <xf numFmtId="167" fontId="3" fillId="0" borderId="1" xfId="0" applyNumberFormat="1" applyFont="1" applyBorder="1"/>
    <xf numFmtId="49" fontId="2" fillId="4" borderId="1" xfId="0" applyNumberFormat="1" applyFont="1" applyFill="1" applyBorder="1" applyAlignment="1">
      <alignment vertical="center" wrapText="1"/>
    </xf>
    <xf numFmtId="164" fontId="6" fillId="5" borderId="1" xfId="0" applyNumberFormat="1" applyFont="1" applyFill="1" applyBorder="1" applyAlignment="1">
      <alignment horizontal="center"/>
    </xf>
    <xf numFmtId="1" fontId="4" fillId="5" borderId="1" xfId="0" applyNumberFormat="1" applyFont="1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167" fontId="1" fillId="6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167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7" fontId="1" fillId="0" borderId="3" xfId="0" applyNumberFormat="1" applyFont="1" applyBorder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 wrapText="1"/>
    </xf>
    <xf numFmtId="167" fontId="4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41275</xdr:colOff>
      <xdr:row>0</xdr:row>
      <xdr:rowOff>95250</xdr:rowOff>
    </xdr:from>
    <xdr:ext cx="1019175" cy="695325"/>
    <xdr:pic>
      <xdr:nvPicPr>
        <xdr:cNvPr id="2" name="image1.png" descr="logo 2017 CCC PNG (1)">
          <a:extLst>
            <a:ext uri="{FF2B5EF4-FFF2-40B4-BE49-F238E27FC236}">
              <a16:creationId xmlns:a16="http://schemas.microsoft.com/office/drawing/2014/main" id="{8D035530-1972-4C9F-8110-FD0E014CC1E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275" y="95250"/>
          <a:ext cx="1019175" cy="6953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33"/>
  <sheetViews>
    <sheetView showGridLines="0" tabSelected="1" workbookViewId="0">
      <selection activeCell="B9" sqref="B9"/>
    </sheetView>
  </sheetViews>
  <sheetFormatPr baseColWidth="10" defaultColWidth="12.5703125" defaultRowHeight="15" customHeight="1" x14ac:dyDescent="0.25"/>
  <cols>
    <col min="1" max="1" width="17.140625" style="15" customWidth="1"/>
    <col min="2" max="2" width="123.85546875" style="13" customWidth="1"/>
    <col min="3" max="3" width="10.7109375" style="1" customWidth="1"/>
    <col min="4" max="4" width="12" style="1" customWidth="1"/>
    <col min="5" max="5" width="12.42578125" style="1" customWidth="1"/>
    <col min="6" max="6" width="6.42578125" style="1" customWidth="1"/>
    <col min="7" max="7" width="13.5703125" style="1" customWidth="1"/>
    <col min="8" max="8" width="12.140625" style="16" customWidth="1"/>
    <col min="9" max="27" width="16.42578125" style="1" customWidth="1"/>
    <col min="28" max="16384" width="12.5703125" style="1"/>
  </cols>
  <sheetData>
    <row r="1" spans="1:8" ht="73.5" customHeight="1" x14ac:dyDescent="0.25">
      <c r="A1" s="3"/>
      <c r="B1" s="8" t="s">
        <v>68</v>
      </c>
      <c r="C1" s="9"/>
      <c r="D1" s="9"/>
      <c r="E1" s="9"/>
      <c r="F1" s="9"/>
      <c r="G1" s="9"/>
      <c r="H1" s="9"/>
    </row>
    <row r="2" spans="1:8" ht="30" customHeight="1" x14ac:dyDescent="0.25">
      <c r="A2" s="25" t="s">
        <v>69</v>
      </c>
      <c r="B2" s="26" t="s">
        <v>0</v>
      </c>
      <c r="C2" s="26" t="s">
        <v>1</v>
      </c>
      <c r="D2" s="26" t="s">
        <v>2</v>
      </c>
      <c r="E2" s="26" t="s">
        <v>3</v>
      </c>
      <c r="F2" s="25" t="s">
        <v>4</v>
      </c>
      <c r="G2" s="26" t="s">
        <v>5</v>
      </c>
      <c r="H2" s="42" t="s">
        <v>6</v>
      </c>
    </row>
    <row r="3" spans="1:8" ht="16.5" customHeight="1" x14ac:dyDescent="0.25">
      <c r="A3" s="24">
        <v>1</v>
      </c>
      <c r="B3" s="21" t="s">
        <v>7</v>
      </c>
      <c r="C3" s="22"/>
      <c r="D3" s="22"/>
      <c r="E3" s="22"/>
      <c r="F3" s="23"/>
      <c r="G3" s="22"/>
      <c r="H3" s="27"/>
    </row>
    <row r="4" spans="1:8" ht="12.75" customHeight="1" x14ac:dyDescent="0.25">
      <c r="A4" s="14">
        <v>1.2</v>
      </c>
      <c r="B4" s="11" t="s">
        <v>53</v>
      </c>
      <c r="C4" s="2">
        <v>44</v>
      </c>
      <c r="D4" s="2">
        <v>80</v>
      </c>
      <c r="E4" s="3">
        <f>SUM(C4:D4)</f>
        <v>124</v>
      </c>
      <c r="F4" s="4" t="s">
        <v>8</v>
      </c>
      <c r="G4" s="28"/>
      <c r="H4" s="43">
        <f>+G4*E4</f>
        <v>0</v>
      </c>
    </row>
    <row r="5" spans="1:8" ht="12.75" customHeight="1" x14ac:dyDescent="0.25">
      <c r="A5" s="14">
        <v>1.3</v>
      </c>
      <c r="B5" s="11" t="s">
        <v>54</v>
      </c>
      <c r="C5" s="2">
        <v>26</v>
      </c>
      <c r="D5" s="2">
        <v>70</v>
      </c>
      <c r="E5" s="3">
        <f t="shared" ref="E5:E13" si="0">SUM(C5:D5)</f>
        <v>96</v>
      </c>
      <c r="F5" s="4" t="s">
        <v>8</v>
      </c>
      <c r="G5" s="28"/>
      <c r="H5" s="43">
        <f t="shared" ref="H5:H13" si="1">+G5*E5</f>
        <v>0</v>
      </c>
    </row>
    <row r="6" spans="1:8" ht="24" customHeight="1" x14ac:dyDescent="0.25">
      <c r="A6" s="14">
        <v>1.4</v>
      </c>
      <c r="B6" s="11" t="s">
        <v>55</v>
      </c>
      <c r="C6" s="3"/>
      <c r="D6" s="2">
        <v>10</v>
      </c>
      <c r="E6" s="3">
        <f t="shared" si="0"/>
        <v>10</v>
      </c>
      <c r="F6" s="4" t="s">
        <v>8</v>
      </c>
      <c r="G6" s="28"/>
      <c r="H6" s="43">
        <f t="shared" si="1"/>
        <v>0</v>
      </c>
    </row>
    <row r="7" spans="1:8" ht="24" customHeight="1" x14ac:dyDescent="0.25">
      <c r="A7" s="14">
        <v>1.5</v>
      </c>
      <c r="B7" s="11" t="s">
        <v>9</v>
      </c>
      <c r="C7" s="2">
        <v>16</v>
      </c>
      <c r="D7" s="2">
        <v>20</v>
      </c>
      <c r="E7" s="3">
        <f t="shared" si="0"/>
        <v>36</v>
      </c>
      <c r="F7" s="4" t="s">
        <v>10</v>
      </c>
      <c r="G7" s="28"/>
      <c r="H7" s="43">
        <f t="shared" si="1"/>
        <v>0</v>
      </c>
    </row>
    <row r="8" spans="1:8" ht="12.75" customHeight="1" x14ac:dyDescent="0.25">
      <c r="A8" s="14">
        <v>1.6</v>
      </c>
      <c r="B8" s="11" t="s">
        <v>56</v>
      </c>
      <c r="C8" s="2">
        <v>35</v>
      </c>
      <c r="D8" s="2">
        <v>70</v>
      </c>
      <c r="E8" s="3">
        <f t="shared" si="0"/>
        <v>105</v>
      </c>
      <c r="F8" s="4" t="s">
        <v>8</v>
      </c>
      <c r="G8" s="28"/>
      <c r="H8" s="43">
        <f t="shared" si="1"/>
        <v>0</v>
      </c>
    </row>
    <row r="9" spans="1:8" ht="12.75" customHeight="1" x14ac:dyDescent="0.25">
      <c r="A9" s="14">
        <v>1.7</v>
      </c>
      <c r="B9" s="11" t="s">
        <v>11</v>
      </c>
      <c r="C9" s="2">
        <v>40</v>
      </c>
      <c r="D9" s="2">
        <v>56</v>
      </c>
      <c r="E9" s="3">
        <f t="shared" si="0"/>
        <v>96</v>
      </c>
      <c r="F9" s="4" t="s">
        <v>12</v>
      </c>
      <c r="G9" s="19"/>
      <c r="H9" s="43">
        <f t="shared" si="1"/>
        <v>0</v>
      </c>
    </row>
    <row r="10" spans="1:8" ht="12.75" customHeight="1" x14ac:dyDescent="0.25">
      <c r="A10" s="14">
        <v>1.8</v>
      </c>
      <c r="B10" s="11" t="s">
        <v>13</v>
      </c>
      <c r="C10" s="3">
        <v>8</v>
      </c>
      <c r="D10" s="3">
        <v>8</v>
      </c>
      <c r="E10" s="3">
        <f t="shared" si="0"/>
        <v>16</v>
      </c>
      <c r="F10" s="4" t="s">
        <v>8</v>
      </c>
      <c r="G10" s="28"/>
      <c r="H10" s="43">
        <f t="shared" si="1"/>
        <v>0</v>
      </c>
    </row>
    <row r="11" spans="1:8" ht="12.75" customHeight="1" x14ac:dyDescent="0.25">
      <c r="A11" s="14">
        <v>1.9</v>
      </c>
      <c r="B11" s="11" t="s">
        <v>14</v>
      </c>
      <c r="C11" s="2">
        <v>40</v>
      </c>
      <c r="D11" s="2">
        <v>85</v>
      </c>
      <c r="E11" s="3">
        <f t="shared" si="0"/>
        <v>125</v>
      </c>
      <c r="F11" s="4" t="s">
        <v>10</v>
      </c>
      <c r="G11" s="19"/>
      <c r="H11" s="43">
        <f t="shared" si="1"/>
        <v>0</v>
      </c>
    </row>
    <row r="12" spans="1:8" ht="12.75" customHeight="1" x14ac:dyDescent="0.25">
      <c r="A12" s="14">
        <v>1.1000000000000001</v>
      </c>
      <c r="B12" s="11" t="s">
        <v>15</v>
      </c>
      <c r="C12" s="3">
        <v>4</v>
      </c>
      <c r="D12" s="3">
        <v>4</v>
      </c>
      <c r="E12" s="3">
        <f t="shared" si="0"/>
        <v>8</v>
      </c>
      <c r="F12" s="4" t="s">
        <v>12</v>
      </c>
      <c r="G12" s="29"/>
      <c r="H12" s="43">
        <f t="shared" si="1"/>
        <v>0</v>
      </c>
    </row>
    <row r="13" spans="1:8" ht="12.75" customHeight="1" x14ac:dyDescent="0.25">
      <c r="A13" s="14">
        <v>1.1100000000000001</v>
      </c>
      <c r="B13" s="11" t="s">
        <v>16</v>
      </c>
      <c r="C13" s="3"/>
      <c r="D13" s="3">
        <v>4</v>
      </c>
      <c r="E13" s="3">
        <f t="shared" si="0"/>
        <v>4</v>
      </c>
      <c r="F13" s="4" t="s">
        <v>12</v>
      </c>
      <c r="G13" s="29"/>
      <c r="H13" s="43">
        <f t="shared" si="1"/>
        <v>0</v>
      </c>
    </row>
    <row r="14" spans="1:8" ht="13.5" customHeight="1" x14ac:dyDescent="0.25">
      <c r="A14" s="24">
        <v>2</v>
      </c>
      <c r="B14" s="21" t="s">
        <v>17</v>
      </c>
      <c r="C14" s="22"/>
      <c r="D14" s="22"/>
      <c r="E14" s="22"/>
      <c r="F14" s="23"/>
      <c r="G14" s="22"/>
      <c r="H14" s="27"/>
    </row>
    <row r="15" spans="1:8" x14ac:dyDescent="0.25">
      <c r="A15" s="14">
        <v>2.1</v>
      </c>
      <c r="B15" s="30" t="s">
        <v>18</v>
      </c>
      <c r="C15" s="3"/>
      <c r="D15" s="3"/>
      <c r="E15" s="3">
        <v>80</v>
      </c>
      <c r="F15" s="4" t="s">
        <v>10</v>
      </c>
      <c r="G15" s="28"/>
      <c r="H15" s="43">
        <f>E15*G15</f>
        <v>0</v>
      </c>
    </row>
    <row r="16" spans="1:8" s="17" customFormat="1" ht="13.5" customHeight="1" x14ac:dyDescent="0.25">
      <c r="A16" s="31">
        <v>3</v>
      </c>
      <c r="B16" s="21" t="s">
        <v>19</v>
      </c>
      <c r="C16" s="32"/>
      <c r="D16" s="32"/>
      <c r="E16" s="32"/>
      <c r="F16" s="33"/>
      <c r="G16" s="32"/>
      <c r="H16" s="34"/>
    </row>
    <row r="17" spans="1:8" x14ac:dyDescent="0.25">
      <c r="A17" s="14">
        <v>3.1</v>
      </c>
      <c r="B17" s="11" t="s">
        <v>20</v>
      </c>
      <c r="C17" s="3">
        <v>380</v>
      </c>
      <c r="D17" s="3">
        <v>360</v>
      </c>
      <c r="E17" s="3">
        <f t="shared" ref="E17:E18" si="2">SUM(C17:D17)</f>
        <v>740</v>
      </c>
      <c r="F17" s="4" t="s">
        <v>8</v>
      </c>
      <c r="G17" s="28"/>
      <c r="H17" s="43">
        <f>E17*G17</f>
        <v>0</v>
      </c>
    </row>
    <row r="18" spans="1:8" x14ac:dyDescent="0.25">
      <c r="A18" s="14">
        <v>3.2</v>
      </c>
      <c r="B18" s="11" t="s">
        <v>21</v>
      </c>
      <c r="C18" s="3">
        <v>30</v>
      </c>
      <c r="D18" s="3">
        <v>31</v>
      </c>
      <c r="E18" s="3">
        <f t="shared" si="2"/>
        <v>61</v>
      </c>
      <c r="F18" s="4" t="s">
        <v>10</v>
      </c>
      <c r="G18" s="28"/>
      <c r="H18" s="43">
        <f>E18*G18</f>
        <v>0</v>
      </c>
    </row>
    <row r="19" spans="1:8" s="18" customFormat="1" ht="13.5" customHeight="1" x14ac:dyDescent="0.2">
      <c r="A19" s="20">
        <v>4</v>
      </c>
      <c r="B19" s="21" t="s">
        <v>22</v>
      </c>
      <c r="C19" s="22"/>
      <c r="D19" s="22"/>
      <c r="E19" s="22"/>
      <c r="F19" s="23"/>
      <c r="G19" s="22"/>
      <c r="H19" s="27"/>
    </row>
    <row r="20" spans="1:8" ht="33.75" customHeight="1" x14ac:dyDescent="0.25">
      <c r="A20" s="14">
        <v>4.0999999999999996</v>
      </c>
      <c r="B20" s="10" t="s">
        <v>23</v>
      </c>
      <c r="C20" s="2">
        <v>35</v>
      </c>
      <c r="D20" s="2">
        <v>70</v>
      </c>
      <c r="E20" s="3">
        <f t="shared" ref="E20:E26" si="3">SUM(C20:D20)</f>
        <v>105</v>
      </c>
      <c r="F20" s="4" t="s">
        <v>8</v>
      </c>
      <c r="G20" s="29"/>
      <c r="H20" s="43">
        <f>E20*G20</f>
        <v>0</v>
      </c>
    </row>
    <row r="21" spans="1:8" ht="30" x14ac:dyDescent="0.25">
      <c r="A21" s="14">
        <v>4.2</v>
      </c>
      <c r="B21" s="11" t="s">
        <v>24</v>
      </c>
      <c r="C21" s="2">
        <v>35</v>
      </c>
      <c r="D21" s="2">
        <v>72</v>
      </c>
      <c r="E21" s="3">
        <f t="shared" si="3"/>
        <v>107</v>
      </c>
      <c r="F21" s="4" t="s">
        <v>8</v>
      </c>
      <c r="G21" s="29"/>
      <c r="H21" s="43">
        <f>E21*G21</f>
        <v>0</v>
      </c>
    </row>
    <row r="22" spans="1:8" ht="30" x14ac:dyDescent="0.25">
      <c r="A22" s="14">
        <v>4.3</v>
      </c>
      <c r="B22" s="10" t="s">
        <v>25</v>
      </c>
      <c r="C22" s="2">
        <v>160</v>
      </c>
      <c r="D22" s="2">
        <v>150</v>
      </c>
      <c r="E22" s="3">
        <f t="shared" si="3"/>
        <v>310</v>
      </c>
      <c r="F22" s="4" t="s">
        <v>8</v>
      </c>
      <c r="G22" s="29"/>
      <c r="H22" s="43">
        <f>E22*G22</f>
        <v>0</v>
      </c>
    </row>
    <row r="23" spans="1:8" ht="27.75" customHeight="1" x14ac:dyDescent="0.25">
      <c r="A23" s="14">
        <v>4.4000000000000004</v>
      </c>
      <c r="B23" s="11" t="s">
        <v>26</v>
      </c>
      <c r="C23" s="3">
        <v>40</v>
      </c>
      <c r="D23" s="3">
        <v>56</v>
      </c>
      <c r="E23" s="3">
        <f t="shared" si="3"/>
        <v>96</v>
      </c>
      <c r="F23" s="4" t="s">
        <v>12</v>
      </c>
      <c r="G23" s="29"/>
      <c r="H23" s="43">
        <f>E23*G23</f>
        <v>0</v>
      </c>
    </row>
    <row r="24" spans="1:8" ht="30" x14ac:dyDescent="0.25">
      <c r="A24" s="14">
        <v>4.5</v>
      </c>
      <c r="B24" s="11" t="s">
        <v>27</v>
      </c>
      <c r="C24" s="3">
        <v>80</v>
      </c>
      <c r="D24" s="3">
        <v>42</v>
      </c>
      <c r="E24" s="3">
        <f t="shared" si="3"/>
        <v>122</v>
      </c>
      <c r="F24" s="4" t="s">
        <v>12</v>
      </c>
      <c r="G24" s="29"/>
      <c r="H24" s="43">
        <f>E24*G24</f>
        <v>0</v>
      </c>
    </row>
    <row r="25" spans="1:8" ht="13.5" customHeight="1" x14ac:dyDescent="0.25">
      <c r="A25" s="14">
        <v>4.5999999999999996</v>
      </c>
      <c r="B25" s="11" t="s">
        <v>28</v>
      </c>
      <c r="C25" s="3">
        <v>30</v>
      </c>
      <c r="D25" s="3">
        <v>20</v>
      </c>
      <c r="E25" s="3">
        <f t="shared" si="3"/>
        <v>50</v>
      </c>
      <c r="F25" s="4" t="s">
        <v>10</v>
      </c>
      <c r="G25" s="29"/>
      <c r="H25" s="43">
        <f>E25*G25</f>
        <v>0</v>
      </c>
    </row>
    <row r="26" spans="1:8" ht="13.5" customHeight="1" x14ac:dyDescent="0.25">
      <c r="A26" s="14">
        <v>4.7</v>
      </c>
      <c r="B26" s="11" t="s">
        <v>29</v>
      </c>
      <c r="C26" s="3">
        <v>50</v>
      </c>
      <c r="D26" s="3">
        <v>50</v>
      </c>
      <c r="E26" s="3">
        <f t="shared" si="3"/>
        <v>100</v>
      </c>
      <c r="F26" s="4" t="s">
        <v>10</v>
      </c>
      <c r="G26" s="29"/>
      <c r="H26" s="43">
        <f>E26*G26</f>
        <v>0</v>
      </c>
    </row>
    <row r="27" spans="1:8" ht="13.5" customHeight="1" x14ac:dyDescent="0.25">
      <c r="A27" s="14">
        <v>4.8</v>
      </c>
      <c r="B27" s="11" t="s">
        <v>30</v>
      </c>
      <c r="C27" s="3"/>
      <c r="D27" s="3">
        <v>16</v>
      </c>
      <c r="E27" s="3"/>
      <c r="F27" s="4" t="s">
        <v>10</v>
      </c>
      <c r="G27" s="29"/>
      <c r="H27" s="43">
        <f>E27*G27</f>
        <v>0</v>
      </c>
    </row>
    <row r="28" spans="1:8" x14ac:dyDescent="0.25">
      <c r="A28" s="14">
        <v>4.9000000000000004</v>
      </c>
      <c r="B28" s="11" t="s">
        <v>57</v>
      </c>
      <c r="C28" s="3">
        <v>20</v>
      </c>
      <c r="D28" s="3">
        <v>30</v>
      </c>
      <c r="E28" s="3">
        <f>SUM(C28:D28)</f>
        <v>50</v>
      </c>
      <c r="F28" s="4" t="s">
        <v>12</v>
      </c>
      <c r="G28" s="29"/>
      <c r="H28" s="43">
        <f>E28*G28</f>
        <v>0</v>
      </c>
    </row>
    <row r="29" spans="1:8" s="16" customFormat="1" ht="16.5" customHeight="1" x14ac:dyDescent="0.25">
      <c r="A29" s="24">
        <v>5</v>
      </c>
      <c r="B29" s="21" t="s">
        <v>31</v>
      </c>
      <c r="C29" s="22"/>
      <c r="D29" s="22"/>
      <c r="E29" s="22"/>
      <c r="F29" s="23"/>
      <c r="G29" s="22"/>
      <c r="H29" s="27"/>
    </row>
    <row r="30" spans="1:8" ht="30" x14ac:dyDescent="0.25">
      <c r="A30" s="14">
        <v>5.0999999999999996</v>
      </c>
      <c r="B30" s="12" t="s">
        <v>58</v>
      </c>
      <c r="C30" s="2">
        <v>48</v>
      </c>
      <c r="D30" s="2">
        <v>32</v>
      </c>
      <c r="E30" s="3">
        <f t="shared" ref="E30:E39" si="4">SUM(C30:D30)</f>
        <v>80</v>
      </c>
      <c r="F30" s="4" t="s">
        <v>8</v>
      </c>
      <c r="G30" s="29"/>
      <c r="H30" s="43">
        <f>E30*G30</f>
        <v>0</v>
      </c>
    </row>
    <row r="31" spans="1:8" ht="30" x14ac:dyDescent="0.25">
      <c r="A31" s="14">
        <v>5.2</v>
      </c>
      <c r="B31" s="12" t="s">
        <v>59</v>
      </c>
      <c r="C31" s="2">
        <v>48</v>
      </c>
      <c r="D31" s="2">
        <v>180</v>
      </c>
      <c r="E31" s="3">
        <f t="shared" si="4"/>
        <v>228</v>
      </c>
      <c r="F31" s="4" t="s">
        <v>8</v>
      </c>
      <c r="G31" s="29"/>
      <c r="H31" s="43">
        <f t="shared" ref="H30:H39" si="5">E31*G31</f>
        <v>0</v>
      </c>
    </row>
    <row r="32" spans="1:8" ht="30" x14ac:dyDescent="0.25">
      <c r="A32" s="14">
        <v>5.3</v>
      </c>
      <c r="B32" s="12" t="s">
        <v>60</v>
      </c>
      <c r="C32" s="2">
        <v>50</v>
      </c>
      <c r="D32" s="2">
        <v>63</v>
      </c>
      <c r="E32" s="3">
        <f t="shared" si="4"/>
        <v>113</v>
      </c>
      <c r="F32" s="4" t="s">
        <v>8</v>
      </c>
      <c r="G32" s="29"/>
      <c r="H32" s="43">
        <f t="shared" si="5"/>
        <v>0</v>
      </c>
    </row>
    <row r="33" spans="1:8" ht="30" x14ac:dyDescent="0.25">
      <c r="A33" s="14">
        <v>5.4</v>
      </c>
      <c r="B33" s="12" t="s">
        <v>61</v>
      </c>
      <c r="C33" s="3"/>
      <c r="D33" s="2">
        <v>20</v>
      </c>
      <c r="E33" s="3">
        <f t="shared" si="4"/>
        <v>20</v>
      </c>
      <c r="F33" s="4" t="s">
        <v>8</v>
      </c>
      <c r="G33" s="29"/>
      <c r="H33" s="43">
        <f t="shared" si="5"/>
        <v>0</v>
      </c>
    </row>
    <row r="34" spans="1:8" x14ac:dyDescent="0.25">
      <c r="A34" s="14">
        <v>5.5</v>
      </c>
      <c r="B34" s="10" t="s">
        <v>62</v>
      </c>
      <c r="C34" s="2">
        <v>1</v>
      </c>
      <c r="D34" s="2">
        <v>5</v>
      </c>
      <c r="E34" s="3">
        <f t="shared" si="4"/>
        <v>6</v>
      </c>
      <c r="F34" s="4" t="s">
        <v>12</v>
      </c>
      <c r="G34" s="29"/>
      <c r="H34" s="43">
        <f t="shared" si="5"/>
        <v>0</v>
      </c>
    </row>
    <row r="35" spans="1:8" ht="45" x14ac:dyDescent="0.25">
      <c r="A35" s="14">
        <v>5.6</v>
      </c>
      <c r="B35" s="11" t="s">
        <v>63</v>
      </c>
      <c r="C35" s="2">
        <v>10</v>
      </c>
      <c r="D35" s="2">
        <v>12</v>
      </c>
      <c r="E35" s="3">
        <f t="shared" si="4"/>
        <v>22</v>
      </c>
      <c r="F35" s="4" t="s">
        <v>10</v>
      </c>
      <c r="G35" s="29"/>
      <c r="H35" s="43">
        <f>E35*G35</f>
        <v>0</v>
      </c>
    </row>
    <row r="36" spans="1:8" ht="30" x14ac:dyDescent="0.25">
      <c r="A36" s="14">
        <v>5.7</v>
      </c>
      <c r="B36" s="11" t="s">
        <v>64</v>
      </c>
      <c r="C36" s="2">
        <v>2</v>
      </c>
      <c r="D36" s="2">
        <v>5</v>
      </c>
      <c r="E36" s="3">
        <f t="shared" si="4"/>
        <v>7</v>
      </c>
      <c r="F36" s="4" t="s">
        <v>10</v>
      </c>
      <c r="G36" s="29"/>
      <c r="H36" s="43">
        <f t="shared" si="5"/>
        <v>0</v>
      </c>
    </row>
    <row r="37" spans="1:8" x14ac:dyDescent="0.25">
      <c r="A37" s="14">
        <v>5.8</v>
      </c>
      <c r="B37" s="11" t="s">
        <v>65</v>
      </c>
      <c r="C37" s="2">
        <v>22</v>
      </c>
      <c r="D37" s="2">
        <v>40</v>
      </c>
      <c r="E37" s="3">
        <f t="shared" si="4"/>
        <v>62</v>
      </c>
      <c r="F37" s="4" t="s">
        <v>12</v>
      </c>
      <c r="G37" s="29"/>
      <c r="H37" s="43">
        <f t="shared" si="5"/>
        <v>0</v>
      </c>
    </row>
    <row r="38" spans="1:8" x14ac:dyDescent="0.25">
      <c r="A38" s="14">
        <v>5.9</v>
      </c>
      <c r="B38" s="11" t="s">
        <v>66</v>
      </c>
      <c r="C38" s="2">
        <v>4</v>
      </c>
      <c r="D38" s="2">
        <v>6</v>
      </c>
      <c r="E38" s="3">
        <f t="shared" si="4"/>
        <v>10</v>
      </c>
      <c r="F38" s="4" t="s">
        <v>12</v>
      </c>
      <c r="G38" s="29"/>
      <c r="H38" s="43">
        <f t="shared" si="5"/>
        <v>0</v>
      </c>
    </row>
    <row r="39" spans="1:8" ht="30" x14ac:dyDescent="0.25">
      <c r="A39" s="14" t="s">
        <v>70</v>
      </c>
      <c r="B39" s="11" t="s">
        <v>32</v>
      </c>
      <c r="C39" s="2">
        <v>12</v>
      </c>
      <c r="D39" s="2">
        <v>16</v>
      </c>
      <c r="E39" s="3">
        <f t="shared" si="4"/>
        <v>28</v>
      </c>
      <c r="F39" s="4" t="s">
        <v>8</v>
      </c>
      <c r="G39" s="29"/>
      <c r="H39" s="43">
        <f t="shared" si="5"/>
        <v>0</v>
      </c>
    </row>
    <row r="40" spans="1:8" ht="16.5" customHeight="1" x14ac:dyDescent="0.25">
      <c r="A40" s="24">
        <v>6</v>
      </c>
      <c r="B40" s="21" t="s">
        <v>33</v>
      </c>
      <c r="C40" s="22"/>
      <c r="D40" s="22"/>
      <c r="E40" s="22"/>
      <c r="F40" s="23"/>
      <c r="G40" s="22"/>
      <c r="H40" s="27"/>
    </row>
    <row r="41" spans="1:8" x14ac:dyDescent="0.25">
      <c r="A41" s="14">
        <v>6.1</v>
      </c>
      <c r="B41" s="11" t="s">
        <v>34</v>
      </c>
      <c r="C41" s="3">
        <v>8</v>
      </c>
      <c r="D41" s="3">
        <v>8</v>
      </c>
      <c r="E41" s="3">
        <f t="shared" ref="E41:E44" si="6">SUM(C41:D41)</f>
        <v>16</v>
      </c>
      <c r="F41" s="4" t="s">
        <v>8</v>
      </c>
      <c r="G41" s="19"/>
      <c r="H41" s="43">
        <f>E41*G41</f>
        <v>0</v>
      </c>
    </row>
    <row r="42" spans="1:8" ht="12.75" customHeight="1" x14ac:dyDescent="0.25">
      <c r="A42" s="14">
        <v>6.2</v>
      </c>
      <c r="B42" s="11" t="s">
        <v>35</v>
      </c>
      <c r="C42" s="3">
        <v>20</v>
      </c>
      <c r="D42" s="3">
        <v>20</v>
      </c>
      <c r="E42" s="3">
        <f t="shared" si="6"/>
        <v>40</v>
      </c>
      <c r="F42" s="4" t="s">
        <v>10</v>
      </c>
      <c r="G42" s="19"/>
      <c r="H42" s="43">
        <f>E42*G42</f>
        <v>0</v>
      </c>
    </row>
    <row r="43" spans="1:8" ht="30" x14ac:dyDescent="0.25">
      <c r="A43" s="14">
        <v>6.3</v>
      </c>
      <c r="B43" s="11" t="s">
        <v>36</v>
      </c>
      <c r="C43" s="3">
        <v>65</v>
      </c>
      <c r="D43" s="3">
        <v>53</v>
      </c>
      <c r="E43" s="3">
        <f t="shared" si="6"/>
        <v>118</v>
      </c>
      <c r="F43" s="4" t="s">
        <v>8</v>
      </c>
      <c r="G43" s="19"/>
      <c r="H43" s="43">
        <f>E43*G43</f>
        <v>0</v>
      </c>
    </row>
    <row r="44" spans="1:8" x14ac:dyDescent="0.25">
      <c r="A44" s="14">
        <v>6.4</v>
      </c>
      <c r="B44" s="11" t="s">
        <v>37</v>
      </c>
      <c r="C44" s="3">
        <v>1</v>
      </c>
      <c r="D44" s="3">
        <v>8</v>
      </c>
      <c r="E44" s="3">
        <f t="shared" si="6"/>
        <v>9</v>
      </c>
      <c r="F44" s="4" t="s">
        <v>12</v>
      </c>
      <c r="G44" s="19"/>
      <c r="H44" s="43">
        <f>E44*G44</f>
        <v>0</v>
      </c>
    </row>
    <row r="45" spans="1:8" ht="16.5" customHeight="1" x14ac:dyDescent="0.25">
      <c r="A45" s="24">
        <v>7</v>
      </c>
      <c r="B45" s="21" t="s">
        <v>38</v>
      </c>
      <c r="C45" s="22"/>
      <c r="D45" s="22"/>
      <c r="E45" s="22"/>
      <c r="F45" s="23"/>
      <c r="G45" s="22"/>
      <c r="H45" s="27"/>
    </row>
    <row r="46" spans="1:8" x14ac:dyDescent="0.25">
      <c r="A46" s="14">
        <v>7.1</v>
      </c>
      <c r="B46" s="11" t="s">
        <v>39</v>
      </c>
      <c r="C46" s="6">
        <v>45748</v>
      </c>
      <c r="D46" s="3"/>
      <c r="E46" s="6">
        <f t="shared" ref="E46:E49" si="7">SUM(C46:D46)</f>
        <v>45748</v>
      </c>
      <c r="F46" s="4" t="s">
        <v>10</v>
      </c>
      <c r="G46" s="19"/>
      <c r="H46" s="43">
        <f>E46*G46</f>
        <v>0</v>
      </c>
    </row>
    <row r="47" spans="1:8" ht="30" x14ac:dyDescent="0.25">
      <c r="A47" s="14">
        <v>7.2</v>
      </c>
      <c r="B47" s="11" t="s">
        <v>40</v>
      </c>
      <c r="C47" s="3">
        <v>14</v>
      </c>
      <c r="D47" s="3"/>
      <c r="E47" s="3">
        <f t="shared" si="7"/>
        <v>14</v>
      </c>
      <c r="F47" s="4" t="s">
        <v>8</v>
      </c>
      <c r="G47" s="19"/>
      <c r="H47" s="43">
        <f>E47*G47</f>
        <v>0</v>
      </c>
    </row>
    <row r="48" spans="1:8" ht="30" x14ac:dyDescent="0.25">
      <c r="A48" s="14">
        <v>7.3</v>
      </c>
      <c r="B48" s="11" t="s">
        <v>41</v>
      </c>
      <c r="C48" s="3">
        <v>2</v>
      </c>
      <c r="D48" s="3"/>
      <c r="E48" s="3">
        <f t="shared" si="7"/>
        <v>2</v>
      </c>
      <c r="F48" s="4" t="s">
        <v>12</v>
      </c>
      <c r="G48" s="19"/>
      <c r="H48" s="43">
        <f>E48*G48</f>
        <v>0</v>
      </c>
    </row>
    <row r="49" spans="1:8" x14ac:dyDescent="0.25">
      <c r="A49" s="14">
        <v>7.4</v>
      </c>
      <c r="B49" s="11" t="s">
        <v>42</v>
      </c>
      <c r="C49" s="3">
        <v>2</v>
      </c>
      <c r="D49" s="3"/>
      <c r="E49" s="3">
        <f t="shared" si="7"/>
        <v>2</v>
      </c>
      <c r="F49" s="4" t="s">
        <v>12</v>
      </c>
      <c r="G49" s="19"/>
      <c r="H49" s="43">
        <f>E49*G49</f>
        <v>0</v>
      </c>
    </row>
    <row r="50" spans="1:8" x14ac:dyDescent="0.25">
      <c r="A50" s="14">
        <v>7.5</v>
      </c>
      <c r="B50" s="11" t="s">
        <v>43</v>
      </c>
      <c r="C50" s="3"/>
      <c r="D50" s="3"/>
      <c r="E50" s="3">
        <v>25</v>
      </c>
      <c r="F50" s="4" t="s">
        <v>8</v>
      </c>
      <c r="G50" s="19"/>
      <c r="H50" s="43">
        <f>E50*G50</f>
        <v>0</v>
      </c>
    </row>
    <row r="51" spans="1:8" ht="16.5" customHeight="1" x14ac:dyDescent="0.25">
      <c r="A51" s="24">
        <v>8</v>
      </c>
      <c r="B51" s="21" t="s">
        <v>44</v>
      </c>
      <c r="C51" s="22"/>
      <c r="D51" s="22"/>
      <c r="E51" s="22"/>
      <c r="F51" s="23"/>
      <c r="G51" s="22"/>
      <c r="H51" s="27"/>
    </row>
    <row r="52" spans="1:8" x14ac:dyDescent="0.25">
      <c r="A52" s="14">
        <v>8.1</v>
      </c>
      <c r="B52" s="11" t="s">
        <v>39</v>
      </c>
      <c r="C52" s="6">
        <v>45748</v>
      </c>
      <c r="D52" s="3"/>
      <c r="E52" s="6">
        <f t="shared" ref="E52:E55" si="8">SUM(C52:D52)</f>
        <v>45748</v>
      </c>
      <c r="F52" s="4" t="s">
        <v>10</v>
      </c>
      <c r="G52" s="19"/>
      <c r="H52" s="43">
        <f>E52*G52</f>
        <v>0</v>
      </c>
    </row>
    <row r="53" spans="1:8" ht="30" x14ac:dyDescent="0.25">
      <c r="A53" s="14">
        <v>8.1999999999999993</v>
      </c>
      <c r="B53" s="11" t="s">
        <v>40</v>
      </c>
      <c r="C53" s="3">
        <v>14</v>
      </c>
      <c r="D53" s="3"/>
      <c r="E53" s="3">
        <f t="shared" si="8"/>
        <v>14</v>
      </c>
      <c r="F53" s="4" t="s">
        <v>8</v>
      </c>
      <c r="G53" s="19"/>
      <c r="H53" s="43">
        <f>E53*G53</f>
        <v>0</v>
      </c>
    </row>
    <row r="54" spans="1:8" ht="30" x14ac:dyDescent="0.25">
      <c r="A54" s="14">
        <v>8.3000000000000007</v>
      </c>
      <c r="B54" s="11" t="s">
        <v>45</v>
      </c>
      <c r="C54" s="3">
        <v>1</v>
      </c>
      <c r="D54" s="3"/>
      <c r="E54" s="3">
        <f t="shared" si="8"/>
        <v>1</v>
      </c>
      <c r="F54" s="4" t="s">
        <v>12</v>
      </c>
      <c r="G54" s="19"/>
      <c r="H54" s="43">
        <f>E54*G54</f>
        <v>0</v>
      </c>
    </row>
    <row r="55" spans="1:8" x14ac:dyDescent="0.25">
      <c r="A55" s="14">
        <v>8.4</v>
      </c>
      <c r="B55" s="11" t="s">
        <v>42</v>
      </c>
      <c r="C55" s="3">
        <v>2</v>
      </c>
      <c r="D55" s="3"/>
      <c r="E55" s="3">
        <f t="shared" si="8"/>
        <v>2</v>
      </c>
      <c r="F55" s="4" t="s">
        <v>12</v>
      </c>
      <c r="G55" s="19"/>
      <c r="H55" s="43">
        <f>E55*G55</f>
        <v>0</v>
      </c>
    </row>
    <row r="56" spans="1:8" x14ac:dyDescent="0.25">
      <c r="A56" s="14">
        <v>8.5</v>
      </c>
      <c r="B56" s="11" t="s">
        <v>43</v>
      </c>
      <c r="C56" s="3"/>
      <c r="D56" s="3"/>
      <c r="E56" s="3">
        <v>25</v>
      </c>
      <c r="F56" s="4" t="s">
        <v>8</v>
      </c>
      <c r="G56" s="19"/>
      <c r="H56" s="43">
        <f>E56*G56</f>
        <v>0</v>
      </c>
    </row>
    <row r="57" spans="1:8" ht="16.5" customHeight="1" x14ac:dyDescent="0.25">
      <c r="A57" s="24">
        <v>9</v>
      </c>
      <c r="B57" s="21" t="s">
        <v>71</v>
      </c>
      <c r="C57" s="22"/>
      <c r="D57" s="22"/>
      <c r="E57" s="22"/>
      <c r="F57" s="23"/>
      <c r="G57" s="22"/>
      <c r="H57" s="27"/>
    </row>
    <row r="58" spans="1:8" ht="17.25" customHeight="1" x14ac:dyDescent="0.25">
      <c r="A58" s="14">
        <v>9.1</v>
      </c>
      <c r="B58" s="11" t="s">
        <v>46</v>
      </c>
      <c r="C58" s="7"/>
      <c r="D58" s="3">
        <v>4</v>
      </c>
      <c r="E58" s="3">
        <f t="shared" ref="E58:E65" si="9">SUM(C58:D58)</f>
        <v>4</v>
      </c>
      <c r="F58" s="4" t="s">
        <v>8</v>
      </c>
      <c r="G58" s="19"/>
      <c r="H58" s="43">
        <f>E58*G58</f>
        <v>0</v>
      </c>
    </row>
    <row r="59" spans="1:8" ht="24" customHeight="1" x14ac:dyDescent="0.25">
      <c r="A59" s="14">
        <v>9.1999999999999993</v>
      </c>
      <c r="B59" s="11" t="s">
        <v>47</v>
      </c>
      <c r="C59" s="3"/>
      <c r="D59" s="3">
        <v>4</v>
      </c>
      <c r="E59" s="3">
        <f t="shared" si="9"/>
        <v>4</v>
      </c>
      <c r="F59" s="4" t="s">
        <v>12</v>
      </c>
      <c r="G59" s="19"/>
      <c r="H59" s="43">
        <f>E59*G59</f>
        <v>0</v>
      </c>
    </row>
    <row r="60" spans="1:8" ht="24" customHeight="1" x14ac:dyDescent="0.25">
      <c r="A60" s="14">
        <v>9.3000000000000007</v>
      </c>
      <c r="B60" s="11" t="s">
        <v>48</v>
      </c>
      <c r="C60" s="3"/>
      <c r="D60" s="3">
        <v>4</v>
      </c>
      <c r="E60" s="3">
        <f t="shared" si="9"/>
        <v>4</v>
      </c>
      <c r="F60" s="4" t="s">
        <v>12</v>
      </c>
      <c r="G60" s="19"/>
      <c r="H60" s="43">
        <f>E60*G60</f>
        <v>0</v>
      </c>
    </row>
    <row r="61" spans="1:8" ht="30" x14ac:dyDescent="0.25">
      <c r="A61" s="14">
        <v>9.4</v>
      </c>
      <c r="B61" s="12" t="s">
        <v>67</v>
      </c>
      <c r="C61" s="3"/>
      <c r="D61" s="3">
        <v>30</v>
      </c>
      <c r="E61" s="3">
        <f t="shared" si="9"/>
        <v>30</v>
      </c>
      <c r="F61" s="4" t="s">
        <v>8</v>
      </c>
      <c r="G61" s="19"/>
      <c r="H61" s="43">
        <f>E61*G61</f>
        <v>0</v>
      </c>
    </row>
    <row r="62" spans="1:8" ht="48" customHeight="1" x14ac:dyDescent="0.25">
      <c r="A62" s="14">
        <v>9.5</v>
      </c>
      <c r="B62" s="11" t="s">
        <v>49</v>
      </c>
      <c r="C62" s="3"/>
      <c r="D62" s="3">
        <v>9</v>
      </c>
      <c r="E62" s="3">
        <f t="shared" si="9"/>
        <v>9</v>
      </c>
      <c r="F62" s="4" t="s">
        <v>8</v>
      </c>
      <c r="G62" s="19"/>
      <c r="H62" s="43">
        <f>E62*G62</f>
        <v>0</v>
      </c>
    </row>
    <row r="63" spans="1:8" ht="30" x14ac:dyDescent="0.25">
      <c r="A63" s="14">
        <v>9.6</v>
      </c>
      <c r="B63" s="11" t="s">
        <v>40</v>
      </c>
      <c r="C63" s="3"/>
      <c r="D63" s="3">
        <v>18</v>
      </c>
      <c r="E63" s="3">
        <f t="shared" si="9"/>
        <v>18</v>
      </c>
      <c r="F63" s="4" t="s">
        <v>8</v>
      </c>
      <c r="G63" s="19"/>
      <c r="H63" s="43">
        <f>E63*G63</f>
        <v>0</v>
      </c>
    </row>
    <row r="64" spans="1:8" ht="30" x14ac:dyDescent="0.25">
      <c r="A64" s="14">
        <v>9.6999999999999993</v>
      </c>
      <c r="B64" s="11" t="s">
        <v>50</v>
      </c>
      <c r="C64" s="3"/>
      <c r="D64" s="3">
        <v>1</v>
      </c>
      <c r="E64" s="3">
        <f t="shared" si="9"/>
        <v>1</v>
      </c>
      <c r="F64" s="4" t="s">
        <v>12</v>
      </c>
      <c r="G64" s="19"/>
      <c r="H64" s="43">
        <f>E64*G64</f>
        <v>0</v>
      </c>
    </row>
    <row r="65" spans="1:8" x14ac:dyDescent="0.25">
      <c r="A65" s="14">
        <v>9.8000000000000007</v>
      </c>
      <c r="B65" s="11" t="s">
        <v>42</v>
      </c>
      <c r="C65" s="3"/>
      <c r="D65" s="3">
        <v>1</v>
      </c>
      <c r="E65" s="3">
        <f t="shared" si="9"/>
        <v>1</v>
      </c>
      <c r="F65" s="4" t="s">
        <v>12</v>
      </c>
      <c r="G65" s="19"/>
      <c r="H65" s="43">
        <f>E65*G65</f>
        <v>0</v>
      </c>
    </row>
    <row r="66" spans="1:8" x14ac:dyDescent="0.25">
      <c r="A66" s="14">
        <v>9.9</v>
      </c>
      <c r="B66" s="11" t="s">
        <v>43</v>
      </c>
      <c r="C66" s="3"/>
      <c r="D66" s="3"/>
      <c r="E66" s="3">
        <v>25</v>
      </c>
      <c r="F66" s="4" t="s">
        <v>8</v>
      </c>
      <c r="G66" s="19"/>
      <c r="H66" s="43">
        <f>E66*G66</f>
        <v>0</v>
      </c>
    </row>
    <row r="67" spans="1:8" ht="16.5" customHeight="1" x14ac:dyDescent="0.25">
      <c r="A67" s="24">
        <v>10</v>
      </c>
      <c r="B67" s="21" t="s">
        <v>72</v>
      </c>
      <c r="C67" s="22"/>
      <c r="D67" s="22"/>
      <c r="E67" s="22"/>
      <c r="F67" s="23"/>
      <c r="G67" s="22"/>
      <c r="H67" s="27"/>
    </row>
    <row r="68" spans="1:8" x14ac:dyDescent="0.25">
      <c r="A68" s="14">
        <v>10.1</v>
      </c>
      <c r="B68" s="11" t="s">
        <v>51</v>
      </c>
      <c r="C68" s="3">
        <v>12</v>
      </c>
      <c r="D68" s="3"/>
      <c r="E68" s="3">
        <f t="shared" ref="E68:E69" si="10">SUM(C68:D68)</f>
        <v>12</v>
      </c>
      <c r="F68" s="4" t="s">
        <v>8</v>
      </c>
      <c r="G68" s="19"/>
      <c r="H68" s="43">
        <f>E68*G68</f>
        <v>0</v>
      </c>
    </row>
    <row r="69" spans="1:8" x14ac:dyDescent="0.25">
      <c r="A69" s="14">
        <v>10.199999999999999</v>
      </c>
      <c r="B69" s="11" t="s">
        <v>52</v>
      </c>
      <c r="C69" s="3">
        <v>3</v>
      </c>
      <c r="D69" s="3"/>
      <c r="E69" s="3">
        <f t="shared" si="10"/>
        <v>3</v>
      </c>
      <c r="F69" s="4" t="s">
        <v>8</v>
      </c>
      <c r="G69" s="19"/>
      <c r="H69" s="43">
        <f>E69*G69</f>
        <v>0</v>
      </c>
    </row>
    <row r="70" spans="1:8" ht="12.75" customHeight="1" x14ac:dyDescent="0.25">
      <c r="A70" s="35" t="s">
        <v>6</v>
      </c>
      <c r="B70" s="35"/>
      <c r="C70" s="35"/>
      <c r="D70" s="35"/>
      <c r="E70" s="35"/>
      <c r="F70" s="35"/>
      <c r="G70" s="39">
        <f>SUM(H4:H69)</f>
        <v>0</v>
      </c>
      <c r="H70" s="41"/>
    </row>
    <row r="71" spans="1:8" ht="12.75" customHeight="1" x14ac:dyDescent="0.25">
      <c r="A71" s="36" t="s">
        <v>74</v>
      </c>
      <c r="B71" s="36"/>
      <c r="C71" s="36"/>
      <c r="D71" s="36"/>
      <c r="E71" s="36"/>
      <c r="F71" s="36"/>
      <c r="G71" s="15" t="s">
        <v>77</v>
      </c>
      <c r="H71" s="5"/>
    </row>
    <row r="72" spans="1:8" ht="12.75" customHeight="1" x14ac:dyDescent="0.25">
      <c r="A72" s="36" t="s">
        <v>75</v>
      </c>
      <c r="B72" s="36"/>
      <c r="C72" s="36"/>
      <c r="D72" s="36"/>
      <c r="E72" s="36"/>
      <c r="F72" s="36"/>
      <c r="G72" s="37" t="s">
        <v>77</v>
      </c>
      <c r="H72" s="5"/>
    </row>
    <row r="73" spans="1:8" ht="12.75" customHeight="1" x14ac:dyDescent="0.25">
      <c r="A73" s="36" t="s">
        <v>76</v>
      </c>
      <c r="B73" s="36"/>
      <c r="C73" s="36"/>
      <c r="D73" s="36"/>
      <c r="E73" s="36"/>
      <c r="F73" s="36"/>
      <c r="G73" s="37" t="s">
        <v>77</v>
      </c>
      <c r="H73" s="5"/>
    </row>
    <row r="74" spans="1:8" ht="12.75" customHeight="1" x14ac:dyDescent="0.25">
      <c r="A74" s="38" t="s">
        <v>73</v>
      </c>
      <c r="B74" s="38"/>
      <c r="C74" s="38"/>
      <c r="D74" s="38"/>
      <c r="E74" s="38"/>
      <c r="F74" s="38"/>
      <c r="G74" s="39">
        <f>+G70+H71+H72+H73</f>
        <v>0</v>
      </c>
      <c r="H74" s="40"/>
    </row>
    <row r="75" spans="1:8" ht="12.75" customHeight="1" x14ac:dyDescent="0.25"/>
    <row r="76" spans="1:8" ht="12.75" customHeight="1" x14ac:dyDescent="0.25"/>
    <row r="77" spans="1:8" ht="12.75" customHeight="1" x14ac:dyDescent="0.25"/>
    <row r="78" spans="1:8" ht="12.75" customHeight="1" x14ac:dyDescent="0.25"/>
    <row r="79" spans="1:8" ht="12.75" customHeight="1" x14ac:dyDescent="0.25"/>
    <row r="80" spans="1:8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  <row r="1004" ht="12.75" customHeight="1" x14ac:dyDescent="0.25"/>
    <row r="1005" ht="12.75" customHeight="1" x14ac:dyDescent="0.25"/>
    <row r="1006" ht="12.75" customHeight="1" x14ac:dyDescent="0.25"/>
    <row r="1007" ht="12.75" customHeight="1" x14ac:dyDescent="0.25"/>
    <row r="1008" ht="12.75" customHeight="1" x14ac:dyDescent="0.25"/>
    <row r="1009" ht="12.75" customHeight="1" x14ac:dyDescent="0.25"/>
    <row r="1010" ht="12.75" customHeight="1" x14ac:dyDescent="0.25"/>
    <row r="1011" ht="12.75" customHeight="1" x14ac:dyDescent="0.25"/>
    <row r="1012" ht="12.75" customHeight="1" x14ac:dyDescent="0.25"/>
    <row r="1013" ht="12.75" customHeight="1" x14ac:dyDescent="0.25"/>
    <row r="1014" ht="12.75" customHeight="1" x14ac:dyDescent="0.25"/>
    <row r="1015" ht="12.75" customHeight="1" x14ac:dyDescent="0.25"/>
    <row r="1016" ht="12.75" customHeight="1" x14ac:dyDescent="0.25"/>
    <row r="1017" ht="12.75" customHeight="1" x14ac:dyDescent="0.25"/>
    <row r="1018" ht="12.75" customHeight="1" x14ac:dyDescent="0.25"/>
    <row r="1019" ht="12.75" customHeight="1" x14ac:dyDescent="0.25"/>
    <row r="1020" ht="12.75" customHeight="1" x14ac:dyDescent="0.25"/>
    <row r="1021" ht="12.75" customHeight="1" x14ac:dyDescent="0.25"/>
    <row r="1022" ht="12.75" customHeight="1" x14ac:dyDescent="0.25"/>
    <row r="1023" ht="12.75" customHeight="1" x14ac:dyDescent="0.25"/>
    <row r="1024" ht="12.75" customHeight="1" x14ac:dyDescent="0.25"/>
    <row r="1025" ht="12.75" customHeight="1" x14ac:dyDescent="0.25"/>
    <row r="1026" ht="12.75" customHeight="1" x14ac:dyDescent="0.25"/>
    <row r="1027" ht="12.75" customHeight="1" x14ac:dyDescent="0.25"/>
    <row r="1028" ht="12.75" customHeight="1" x14ac:dyDescent="0.25"/>
    <row r="1029" ht="12.75" customHeight="1" x14ac:dyDescent="0.25"/>
    <row r="1030" ht="12.75" customHeight="1" x14ac:dyDescent="0.25"/>
    <row r="1031" ht="12.75" customHeight="1" x14ac:dyDescent="0.25"/>
    <row r="1032" ht="12.75" customHeight="1" x14ac:dyDescent="0.25"/>
    <row r="1033" ht="12.75" customHeight="1" x14ac:dyDescent="0.25"/>
  </sheetData>
  <mergeCells count="8">
    <mergeCell ref="A73:F73"/>
    <mergeCell ref="A74:F74"/>
    <mergeCell ref="G74:H74"/>
    <mergeCell ref="B1:H1"/>
    <mergeCell ref="A70:F70"/>
    <mergeCell ref="G70:H70"/>
    <mergeCell ref="A71:F71"/>
    <mergeCell ref="A72:F72"/>
  </mergeCells>
  <pageMargins left="1" right="1" top="1" bottom="1" header="0" footer="0"/>
  <pageSetup orientation="portrait"/>
  <headerFooter>
    <oddFooter>&amp;C000000&amp;P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DE CANTIDADES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ADMINISTRATIVA CCC</cp:lastModifiedBy>
  <dcterms:modified xsi:type="dcterms:W3CDTF">2025-05-12T14:47:41Z</dcterms:modified>
</cp:coreProperties>
</file>