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G:\Unidades compartidas\GESTION DE COMPRAS\PROCESOS DE COTIZACIÓN\INVITACION A PRESENTAR PROPUESTA - PÁGINA WEB\2024\10087 - Servicio de suministro de protección solar fachada nueva Sede\1. Pliegos 10087\"/>
    </mc:Choice>
  </mc:AlternateContent>
  <xr:revisionPtr revIDLastSave="0" documentId="13_ncr:1_{37CA4C4F-D0CD-4462-A6E2-7DEF2C30DB4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IVAD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AljSDI58OwgQTTGblr4wlZxsFjWN8m7D67Yw0klhdxk="/>
    </ext>
  </extLst>
</workbook>
</file>

<file path=xl/calcChain.xml><?xml version="1.0" encoding="utf-8"?>
<calcChain xmlns="http://schemas.openxmlformats.org/spreadsheetml/2006/main">
  <c r="E21" i="1" l="1"/>
  <c r="E20" i="1"/>
  <c r="E19" i="1"/>
  <c r="B5" i="1" s="1"/>
  <c r="C5" i="1" s="1"/>
  <c r="E18" i="1"/>
  <c r="E17" i="1"/>
  <c r="E16" i="1"/>
  <c r="B4" i="1" s="1"/>
  <c r="C4" i="1" s="1"/>
  <c r="E15" i="1"/>
  <c r="C7" i="1"/>
  <c r="B6" i="1" l="1"/>
  <c r="C6" i="1" s="1"/>
</calcChain>
</file>

<file path=xl/sharedStrings.xml><?xml version="1.0" encoding="utf-8"?>
<sst xmlns="http://schemas.openxmlformats.org/spreadsheetml/2006/main" count="39" uniqueCount="27">
  <si>
    <t>INVITACIÓN A COTIZAR A NOMBRE DE LA CAMARA DE COMERCIO DE CARTAGENA
PROTECCION SOLAR FACHADA NUEVA SEDE CCC
PISO 18 CENTRO DE ARBITRAJE Y CONCILIACION</t>
  </si>
  <si>
    <t>CANTIDADES GENERALES DEL PROYECTO</t>
  </si>
  <si>
    <t>P 18</t>
  </si>
  <si>
    <t>TOTAL</t>
  </si>
  <si>
    <t>UNIDAD</t>
  </si>
  <si>
    <t>VALOR UNIT.</t>
  </si>
  <si>
    <t>VALOR TOTAL</t>
  </si>
  <si>
    <t>Suministro e instalación de pelicula para control solar PR 40 (Considerar desperdicios y retazos,  garantizando que no hayan juntas en superficies inferiores al largo del rollo).</t>
  </si>
  <si>
    <t>M2</t>
  </si>
  <si>
    <t xml:space="preserve">Suministro e instalación de black out enrollable de acuerdo con lo indicado en planos anexos libre de plomo, con % de reflexión solar minimo del 70% y retardardante al fuego. </t>
  </si>
  <si>
    <t>Suministro e instalación de cortina enrollable solar Screen 5%,  metalizada,   Incluye accesorios para su correcta instalacion y funcionamiento.</t>
  </si>
  <si>
    <t>Suministro e instalación de motores para automatización de  cortinas enrrollables</t>
  </si>
  <si>
    <t>8</t>
  </si>
  <si>
    <t>TOTAL DEL SERVICIO</t>
  </si>
  <si>
    <t xml:space="preserve">NOTA: Los M2 del cuadro no incluyen desperdicios ni excedentes especificos de la instalacion. estos deben ser calculados y asumidos por cada oferente, y el valor adicional incluido en el costo final por m2. las cantidades no pueden ser modificadas. cualquier aclaracion debe verse reflejada en la propuesta tecnica. </t>
  </si>
  <si>
    <t>CANTIDADES DETALLADAS POR ESPACIO</t>
  </si>
  <si>
    <t>Longitud</t>
  </si>
  <si>
    <t>Altura</t>
  </si>
  <si>
    <t>CANTIDAD</t>
  </si>
  <si>
    <t>PISO 18 CAC</t>
  </si>
  <si>
    <t>Open office CAC</t>
  </si>
  <si>
    <t>Conciliación 1</t>
  </si>
  <si>
    <t>Conciliación 2</t>
  </si>
  <si>
    <t>Arbitraje</t>
  </si>
  <si>
    <t>Reuniones Informales</t>
  </si>
  <si>
    <t>Sala de juntas 1</t>
  </si>
  <si>
    <t>Sala de juntas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</si>
</sst>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color rgb="FF000000"/>
      <name val="Helvetica Neue"/>
      <scheme val="minor"/>
    </font>
    <font>
      <sz val="12"/>
      <color rgb="FF000000"/>
      <name val="Calibri"/>
    </font>
    <font>
      <b/>
      <sz val="12"/>
      <color rgb="FF000000"/>
      <name val="Calibri"/>
    </font>
    <font>
      <sz val="10"/>
      <name val="Helvetica Neue"/>
    </font>
    <font>
      <b/>
      <i/>
      <sz val="12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DC0BF"/>
        <bgColor rgb="FFBDC0BF"/>
      </patternFill>
    </fill>
    <fill>
      <patternFill patternType="solid">
        <fgColor rgb="FFDBDBDB"/>
        <bgColor rgb="FFDBDBDB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5A5A5"/>
      </left>
      <right style="thin">
        <color rgb="FFA5A5A5"/>
      </right>
      <top/>
      <bottom style="thin">
        <color rgb="FF3F3F3F"/>
      </bottom>
      <diagonal/>
    </border>
    <border>
      <left style="thin">
        <color rgb="FFA5A5A5"/>
      </left>
      <right style="thin">
        <color rgb="FF3F3F3F"/>
      </right>
      <top style="thin">
        <color rgb="FF3F3F3F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3F3F3F"/>
      </top>
      <bottom style="thin">
        <color rgb="FFA5A5A5"/>
      </bottom>
      <diagonal/>
    </border>
    <border>
      <left style="thin">
        <color rgb="FF3F3F3F"/>
      </left>
      <right style="thin">
        <color rgb="FFA5A5A5"/>
      </right>
      <top style="thin">
        <color rgb="FF3F3F3F"/>
      </top>
      <bottom style="thin">
        <color rgb="FFA5A5A5"/>
      </bottom>
      <diagonal/>
    </border>
    <border>
      <left style="thin">
        <color rgb="FFA5A5A5"/>
      </left>
      <right style="thin">
        <color rgb="FF3F3F3F"/>
      </right>
      <top style="thin">
        <color rgb="FFA5A5A5"/>
      </top>
      <bottom style="thin">
        <color rgb="FFA5A5A5"/>
      </bottom>
      <diagonal/>
    </border>
    <border>
      <left style="thin">
        <color rgb="FF3F3F3F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5A5A5"/>
      </left>
      <right/>
      <top style="thin">
        <color rgb="FF3F3F3F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/>
      <diagonal/>
    </border>
    <border>
      <left style="thin">
        <color rgb="FFA5A5A5"/>
      </left>
      <right style="thick">
        <color rgb="FF515151"/>
      </right>
      <top/>
      <bottom/>
      <diagonal/>
    </border>
    <border>
      <left style="thick">
        <color rgb="FF515151"/>
      </left>
      <right style="thick">
        <color rgb="FF515151"/>
      </right>
      <top/>
      <bottom/>
      <diagonal/>
    </border>
    <border>
      <left style="thick">
        <color rgb="FF515151"/>
      </left>
      <right style="thin">
        <color rgb="FFA5A5A5"/>
      </right>
      <top/>
      <bottom/>
      <diagonal/>
    </border>
    <border>
      <left style="thin">
        <color rgb="FFA5A5A5"/>
      </left>
      <right style="thin">
        <color rgb="FFA5A5A5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Alignment="1">
      <alignment vertical="top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49" fontId="2" fillId="2" borderId="5" xfId="0" applyNumberFormat="1" applyFont="1" applyFill="1" applyBorder="1" applyAlignment="1">
      <alignment horizontal="center" vertical="top" wrapText="1"/>
    </xf>
    <xf numFmtId="49" fontId="2" fillId="3" borderId="6" xfId="0" applyNumberFormat="1" applyFont="1" applyFill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49" fontId="1" fillId="3" borderId="9" xfId="0" applyNumberFormat="1" applyFont="1" applyFill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49" fontId="1" fillId="0" borderId="1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49" fontId="1" fillId="3" borderId="13" xfId="0" applyNumberFormat="1" applyFont="1" applyFill="1" applyBorder="1" applyAlignment="1">
      <alignment horizontal="left" vertical="top" wrapText="1"/>
    </xf>
    <xf numFmtId="49" fontId="1" fillId="3" borderId="14" xfId="0" applyNumberFormat="1" applyFont="1" applyFill="1" applyBorder="1" applyAlignment="1">
      <alignment horizontal="left" vertical="top" wrapText="1"/>
    </xf>
    <xf numFmtId="49" fontId="1" fillId="3" borderId="2" xfId="0" applyNumberFormat="1" applyFont="1" applyFill="1" applyBorder="1" applyAlignment="1">
      <alignment vertical="top" wrapText="1"/>
    </xf>
    <xf numFmtId="49" fontId="1" fillId="3" borderId="2" xfId="0" applyNumberFormat="1" applyFont="1" applyFill="1" applyBorder="1" applyAlignment="1">
      <alignment horizontal="left" vertical="top" wrapText="1"/>
    </xf>
    <xf numFmtId="49" fontId="2" fillId="2" borderId="15" xfId="0" applyNumberFormat="1" applyFont="1" applyFill="1" applyBorder="1" applyAlignment="1">
      <alignment horizontal="center" vertical="top" wrapText="1"/>
    </xf>
    <xf numFmtId="49" fontId="2" fillId="2" borderId="16" xfId="0" applyNumberFormat="1" applyFont="1" applyFill="1" applyBorder="1" applyAlignment="1">
      <alignment horizontal="center" vertical="top" wrapText="1"/>
    </xf>
    <xf numFmtId="49" fontId="2" fillId="2" borderId="17" xfId="0" applyNumberFormat="1" applyFont="1" applyFill="1" applyBorder="1" applyAlignment="1">
      <alignment horizontal="center" vertical="top" wrapText="1"/>
    </xf>
    <xf numFmtId="49" fontId="2" fillId="2" borderId="18" xfId="0" applyNumberFormat="1" applyFont="1" applyFill="1" applyBorder="1" applyAlignment="1">
      <alignment horizontal="center" vertical="top" wrapText="1"/>
    </xf>
    <xf numFmtId="0" fontId="3" fillId="0" borderId="19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center" vertical="center" wrapText="1"/>
    </xf>
    <xf numFmtId="49" fontId="1" fillId="4" borderId="12" xfId="0" applyNumberFormat="1" applyFont="1" applyFill="1" applyBorder="1" applyAlignment="1">
      <alignment horizontal="center" vertical="center" wrapText="1"/>
    </xf>
    <xf numFmtId="49" fontId="2" fillId="4" borderId="1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123825</xdr:rowOff>
    </xdr:from>
    <xdr:ext cx="1104900" cy="81915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5"/>
  <sheetViews>
    <sheetView showGridLines="0" tabSelected="1" topLeftCell="A4" workbookViewId="0">
      <selection activeCell="A12" sqref="A12:G12"/>
    </sheetView>
  </sheetViews>
  <sheetFormatPr baseColWidth="10" defaultColWidth="14.42578125" defaultRowHeight="15" customHeight="1"/>
  <cols>
    <col min="1" max="1" width="49.85546875" customWidth="1"/>
    <col min="2" max="2" width="12.28515625" customWidth="1"/>
    <col min="3" max="3" width="13.85546875" customWidth="1"/>
    <col min="4" max="4" width="15.42578125" customWidth="1"/>
    <col min="5" max="5" width="22" customWidth="1"/>
    <col min="6" max="6" width="22.42578125" customWidth="1"/>
    <col min="7" max="7" width="12.28515625" customWidth="1"/>
    <col min="8" max="8" width="9.42578125" customWidth="1"/>
    <col min="9" max="10" width="8.42578125" customWidth="1"/>
    <col min="11" max="11" width="10.28515625" customWidth="1"/>
    <col min="12" max="26" width="16.28515625" customWidth="1"/>
  </cols>
  <sheetData>
    <row r="1" spans="1:26" ht="87.75" customHeight="1">
      <c r="A1" s="1"/>
      <c r="B1" s="14" t="s">
        <v>0</v>
      </c>
      <c r="C1" s="15"/>
      <c r="D1" s="15"/>
      <c r="E1" s="15"/>
      <c r="F1" s="16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>
      <c r="A2" s="17" t="s">
        <v>1</v>
      </c>
      <c r="B2" s="15"/>
      <c r="C2" s="15"/>
      <c r="D2" s="15"/>
      <c r="E2" s="15"/>
      <c r="F2" s="16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25" customHeight="1">
      <c r="A3" s="3"/>
      <c r="B3" s="24" t="s">
        <v>2</v>
      </c>
      <c r="C3" s="25" t="s">
        <v>3</v>
      </c>
      <c r="D3" s="26" t="s">
        <v>4</v>
      </c>
      <c r="E3" s="27" t="s">
        <v>5</v>
      </c>
      <c r="F3" s="27" t="s">
        <v>6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63">
      <c r="A4" s="20" t="s">
        <v>7</v>
      </c>
      <c r="B4" s="31">
        <f>SUM(E15:E21)</f>
        <v>74.447999999999993</v>
      </c>
      <c r="C4" s="31">
        <f>SUM(B4)</f>
        <v>74.447999999999993</v>
      </c>
      <c r="D4" s="32" t="s">
        <v>8</v>
      </c>
      <c r="E4" s="33"/>
      <c r="F4" s="3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63">
      <c r="A5" s="21" t="s">
        <v>9</v>
      </c>
      <c r="B5" s="31">
        <f>E20+E19+E21+E18+E16+E17</f>
        <v>68.688000000000002</v>
      </c>
      <c r="C5" s="31">
        <f>B5</f>
        <v>68.688000000000002</v>
      </c>
      <c r="D5" s="32" t="s">
        <v>8</v>
      </c>
      <c r="E5" s="33"/>
      <c r="F5" s="33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7.25" customHeight="1">
      <c r="A6" s="22" t="s">
        <v>10</v>
      </c>
      <c r="B6" s="31">
        <f>SUM(E15:E21)</f>
        <v>74.447999999999993</v>
      </c>
      <c r="C6" s="31">
        <f>SUM(B6)</f>
        <v>74.447999999999993</v>
      </c>
      <c r="D6" s="32" t="s">
        <v>8</v>
      </c>
      <c r="E6" s="31"/>
      <c r="F6" s="3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1.5">
      <c r="A7" s="23" t="s">
        <v>11</v>
      </c>
      <c r="B7" s="34" t="s">
        <v>12</v>
      </c>
      <c r="C7" s="34" t="str">
        <f>B7</f>
        <v>8</v>
      </c>
      <c r="D7" s="35"/>
      <c r="E7" s="31"/>
      <c r="F7" s="31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>
      <c r="A8" s="18" t="s">
        <v>13</v>
      </c>
      <c r="B8" s="28"/>
      <c r="C8" s="28"/>
      <c r="D8" s="29"/>
      <c r="E8" s="30"/>
      <c r="F8" s="29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57" customHeight="1">
      <c r="A9" s="19" t="s">
        <v>14</v>
      </c>
      <c r="B9" s="15"/>
      <c r="C9" s="15"/>
      <c r="D9" s="15"/>
      <c r="E9" s="15"/>
      <c r="F9" s="16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9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7" customHeight="1">
      <c r="A12" s="17" t="s">
        <v>15</v>
      </c>
      <c r="B12" s="15"/>
      <c r="C12" s="15"/>
      <c r="D12" s="15"/>
      <c r="E12" s="15"/>
      <c r="F12" s="15"/>
      <c r="G12" s="1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1.5">
      <c r="A13" s="3"/>
      <c r="B13" s="4" t="s">
        <v>16</v>
      </c>
      <c r="C13" s="4" t="s">
        <v>17</v>
      </c>
      <c r="D13" s="4" t="s">
        <v>4</v>
      </c>
      <c r="E13" s="4" t="s">
        <v>18</v>
      </c>
      <c r="F13" s="4" t="s">
        <v>5</v>
      </c>
      <c r="G13" s="4" t="s">
        <v>6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.25" customHeight="1">
      <c r="A14" s="5" t="s">
        <v>19</v>
      </c>
      <c r="B14" s="6"/>
      <c r="C14" s="7"/>
      <c r="D14" s="8"/>
      <c r="E14" s="8"/>
      <c r="F14" s="8"/>
      <c r="G14" s="8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.5" customHeight="1">
      <c r="A15" s="9" t="s">
        <v>20</v>
      </c>
      <c r="B15" s="10">
        <v>2.4</v>
      </c>
      <c r="C15" s="11">
        <v>2.4</v>
      </c>
      <c r="D15" s="12" t="s">
        <v>8</v>
      </c>
      <c r="E15" s="11">
        <f t="shared" ref="E15:E21" si="0">B15*C15</f>
        <v>5.76</v>
      </c>
      <c r="F15" s="13"/>
      <c r="G15" s="13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customHeight="1">
      <c r="A16" s="9" t="s">
        <v>21</v>
      </c>
      <c r="B16" s="10">
        <v>3</v>
      </c>
      <c r="C16" s="11">
        <v>2.4</v>
      </c>
      <c r="D16" s="12" t="s">
        <v>8</v>
      </c>
      <c r="E16" s="11">
        <f t="shared" si="0"/>
        <v>7.1999999999999993</v>
      </c>
      <c r="F16" s="13"/>
      <c r="G16" s="13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.5" customHeight="1">
      <c r="A17" s="9" t="s">
        <v>22</v>
      </c>
      <c r="B17" s="10">
        <v>5</v>
      </c>
      <c r="C17" s="11">
        <v>2.4</v>
      </c>
      <c r="D17" s="12" t="s">
        <v>8</v>
      </c>
      <c r="E17" s="11">
        <f t="shared" si="0"/>
        <v>12</v>
      </c>
      <c r="F17" s="13"/>
      <c r="G17" s="13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customHeight="1">
      <c r="A18" s="9" t="s">
        <v>23</v>
      </c>
      <c r="B18" s="10">
        <v>8.65</v>
      </c>
      <c r="C18" s="11">
        <v>2.4</v>
      </c>
      <c r="D18" s="12" t="s">
        <v>8</v>
      </c>
      <c r="E18" s="11">
        <f t="shared" si="0"/>
        <v>20.76</v>
      </c>
      <c r="F18" s="13"/>
      <c r="G18" s="13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7.75" customHeight="1">
      <c r="A19" s="9" t="s">
        <v>24</v>
      </c>
      <c r="B19" s="10">
        <v>5.12</v>
      </c>
      <c r="C19" s="11">
        <v>2.4</v>
      </c>
      <c r="D19" s="12" t="s">
        <v>8</v>
      </c>
      <c r="E19" s="11">
        <f t="shared" si="0"/>
        <v>12.288</v>
      </c>
      <c r="F19" s="13"/>
      <c r="G19" s="13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customHeight="1">
      <c r="A20" s="9" t="s">
        <v>25</v>
      </c>
      <c r="B20" s="10">
        <v>2.78</v>
      </c>
      <c r="C20" s="11">
        <v>2.4</v>
      </c>
      <c r="D20" s="12" t="s">
        <v>8</v>
      </c>
      <c r="E20" s="11">
        <f t="shared" si="0"/>
        <v>6.6719999999999997</v>
      </c>
      <c r="F20" s="13"/>
      <c r="G20" s="13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customHeight="1">
      <c r="A21" s="9" t="s">
        <v>26</v>
      </c>
      <c r="B21" s="10">
        <v>4.07</v>
      </c>
      <c r="C21" s="11">
        <v>2.4</v>
      </c>
      <c r="D21" s="12" t="s">
        <v>8</v>
      </c>
      <c r="E21" s="11">
        <f t="shared" si="0"/>
        <v>9.7680000000000007</v>
      </c>
      <c r="F21" s="13"/>
      <c r="G21" s="13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9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9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9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9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9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9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9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9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9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9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9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9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9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9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9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9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9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9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9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9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9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9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9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9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9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9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9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9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9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9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9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9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9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9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9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9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9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9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9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9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9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9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9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9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9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9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9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9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9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9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9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9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9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9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9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9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9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9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9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9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9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9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9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9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9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9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9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9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9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9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9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9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9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9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9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9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9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9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9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9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9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9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9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9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9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9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9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9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9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9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9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9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9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9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9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9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9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9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9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9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9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9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9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9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9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9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9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9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9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9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9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9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9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9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9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9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9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9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9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9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9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9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9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9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9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9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9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9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9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9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9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9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9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9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9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9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9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9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9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9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9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9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9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9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9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9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9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9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9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9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9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9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9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9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9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9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9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9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9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9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9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9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9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9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9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9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9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9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9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9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9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9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9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9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9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9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9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9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9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9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9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9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9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9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9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9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9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9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9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9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9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9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9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9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9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9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9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9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9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9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9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9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9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9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9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9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9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9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9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9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9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9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9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9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9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9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9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9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9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9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9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9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9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9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9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9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9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9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9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9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9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9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9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9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9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9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9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9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9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9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9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9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9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9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9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9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9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9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9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9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9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9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9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9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9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9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9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9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9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9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9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9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9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9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9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9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9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9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9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9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9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9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9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9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9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9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9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9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9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9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9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9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9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9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9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9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9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9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9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9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9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9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9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9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9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9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9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9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9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9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9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9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9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9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9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9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9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9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9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9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9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9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9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9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9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9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9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9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9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9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9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9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9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9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9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9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9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9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9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9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9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9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9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9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9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9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9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9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9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9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9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9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9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9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9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9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9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9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9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9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9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9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9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9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9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9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9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9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9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9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9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9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9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9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9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9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9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9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9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9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9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9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9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9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9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9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9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9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9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9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9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9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9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9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9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9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9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9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9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9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9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9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9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9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9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9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9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9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9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9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9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9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9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9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9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9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9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9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9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9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9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9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9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9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9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9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9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9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9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9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9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9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9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9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9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9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9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9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9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9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9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9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9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9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9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9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9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9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9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9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9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9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9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9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9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9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9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9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9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9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9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9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9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9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9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9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9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9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9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9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9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9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9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9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9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9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9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9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9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9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9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9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9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9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9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9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9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9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9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9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9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9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9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9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9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9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9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9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9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9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9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9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9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9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9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9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9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9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9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9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9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9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9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9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9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9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9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9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9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9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9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9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9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9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9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9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9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9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9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9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9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9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9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9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9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9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9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9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9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9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9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9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9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9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9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9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9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9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9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9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9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9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9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9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9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9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9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9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9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9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9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9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9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9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9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9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9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9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9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9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9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9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9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9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9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9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9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9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9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9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9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9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9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9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9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9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9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9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9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9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9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9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9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9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9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9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9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9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9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9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9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9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9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9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9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9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9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9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9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9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9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9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9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9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9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9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9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9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9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9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9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9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9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9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9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9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9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9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9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9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9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9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9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9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9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9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9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9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9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9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9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9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9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9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9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9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9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9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9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9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9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9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9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9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9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9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9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9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9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9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9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9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9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9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9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9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9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9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9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9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9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9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9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9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9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9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9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9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9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9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9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9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9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9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9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9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9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9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9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9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9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9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9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9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9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9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9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9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9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9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9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9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9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9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9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9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9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9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9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9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9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9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9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9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9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9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9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9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9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9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9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9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9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9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9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9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9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9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9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9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9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9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9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9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9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9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9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9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9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9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9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9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9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9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9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9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9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9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9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9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9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9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9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9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9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9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9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9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9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9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9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9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9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9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9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9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9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9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9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9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9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9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9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9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9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9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9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9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9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9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9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9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9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9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9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9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9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9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9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9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9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9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9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9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9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9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9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9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9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9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9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9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9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9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9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9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9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9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9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9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9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9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9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9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9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9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9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9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9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9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9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9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9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9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9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9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9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9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9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9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9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9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9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9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9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9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9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9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9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9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9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9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9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9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9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9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9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9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9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9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9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9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9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9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9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9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9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9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9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9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9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9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9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9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9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9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9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9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9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9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9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9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9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9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9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9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9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9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9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9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9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9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9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9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9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9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9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9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9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9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9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9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9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9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9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9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9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9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9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9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9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9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9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9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9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9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9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9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9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9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9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9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9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9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9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9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9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9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9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9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9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9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9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9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9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9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9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9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9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9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9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9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9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9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9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9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9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9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9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9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9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9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9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9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9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9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9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9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9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9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9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9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9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9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9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9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9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9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9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9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9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9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9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9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9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9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9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9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9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9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9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9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9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9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9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9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9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9.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9.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9.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9.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9.5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</sheetData>
  <mergeCells count="6">
    <mergeCell ref="B1:F1"/>
    <mergeCell ref="A2:F2"/>
    <mergeCell ref="A8:D8"/>
    <mergeCell ref="E8:F8"/>
    <mergeCell ref="A12:G12"/>
    <mergeCell ref="A9:F9"/>
  </mergeCells>
  <pageMargins left="1" right="1" top="1" bottom="1" header="0" footer="0"/>
  <pageSetup orientation="portrait"/>
  <headerFooter>
    <oddFooter>&amp;C000000&amp;P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PRIVADO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Laura Bravo</cp:lastModifiedBy>
  <dcterms:modified xsi:type="dcterms:W3CDTF">2024-01-18T22:38:27Z</dcterms:modified>
</cp:coreProperties>
</file>